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" windowWidth="13395" windowHeight="7740" tabRatio="597"/>
  </bookViews>
  <sheets>
    <sheet name="VIET HOA DON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AU46" i="2"/>
  <c r="AS46"/>
  <c r="AQ46"/>
  <c r="AO46"/>
  <c r="AM46"/>
  <c r="AK46"/>
  <c r="Q46"/>
  <c r="O46"/>
  <c r="M46"/>
  <c r="K46"/>
  <c r="I46"/>
  <c r="G46"/>
  <c r="BM45"/>
  <c r="BA45"/>
  <c r="AY45"/>
  <c r="AW45"/>
  <c r="AU45"/>
  <c r="AS45"/>
  <c r="AQ45"/>
  <c r="AO45"/>
  <c r="AM45"/>
  <c r="AK45"/>
  <c r="W45"/>
  <c r="U45"/>
  <c r="S45"/>
  <c r="Q45"/>
  <c r="O45"/>
  <c r="M45"/>
  <c r="K45"/>
  <c r="I45"/>
  <c r="G45"/>
  <c r="BM44" l="1"/>
  <c r="BA44"/>
  <c r="AY44"/>
  <c r="AW44"/>
  <c r="AU44"/>
  <c r="AS44"/>
  <c r="AQ44"/>
  <c r="AO44"/>
  <c r="AM44"/>
  <c r="AK44"/>
  <c r="W44"/>
  <c r="U44"/>
  <c r="S44"/>
  <c r="Q44"/>
  <c r="O44"/>
  <c r="M44"/>
  <c r="K44"/>
  <c r="I44"/>
  <c r="G44"/>
  <c r="BM43"/>
  <c r="BA43"/>
  <c r="AY43"/>
  <c r="AW43"/>
  <c r="AU43"/>
  <c r="AS43"/>
  <c r="AQ43"/>
  <c r="AO43"/>
  <c r="AM43"/>
  <c r="AK43"/>
  <c r="W43"/>
  <c r="U43"/>
  <c r="S43"/>
  <c r="Q43"/>
  <c r="O43"/>
  <c r="M43"/>
  <c r="K43"/>
  <c r="I43"/>
  <c r="G43"/>
  <c r="BM42"/>
  <c r="BA42"/>
  <c r="AY42"/>
  <c r="AW42"/>
  <c r="AU42"/>
  <c r="AS42"/>
  <c r="AQ42"/>
  <c r="AO42"/>
  <c r="AM42"/>
  <c r="AK42"/>
  <c r="W42"/>
  <c r="U42"/>
  <c r="S42"/>
  <c r="Q42"/>
  <c r="O42"/>
  <c r="M42"/>
  <c r="K42"/>
  <c r="I42"/>
  <c r="G42"/>
  <c r="BM41" l="1"/>
  <c r="BK41"/>
  <c r="BI41"/>
  <c r="BG41"/>
  <c r="BE41"/>
  <c r="BC41"/>
  <c r="BA41"/>
  <c r="AY41"/>
  <c r="AW41"/>
  <c r="AU41"/>
  <c r="AS41"/>
  <c r="AQ41"/>
  <c r="AO41"/>
  <c r="AM41"/>
  <c r="AK41"/>
  <c r="AI41"/>
  <c r="AG41"/>
  <c r="AE41"/>
  <c r="AC41"/>
  <c r="AA41"/>
  <c r="Y41"/>
  <c r="W41"/>
  <c r="U41"/>
  <c r="S41"/>
  <c r="Q41"/>
  <c r="O41"/>
  <c r="M41"/>
  <c r="K41"/>
  <c r="I41"/>
  <c r="G41"/>
  <c r="BM40" l="1"/>
  <c r="BA40"/>
  <c r="AY40"/>
  <c r="AW40"/>
  <c r="AU40"/>
  <c r="AS40"/>
  <c r="AQ40"/>
  <c r="AO40"/>
  <c r="AM40"/>
  <c r="AK40"/>
  <c r="W40"/>
  <c r="U40"/>
  <c r="S40"/>
  <c r="Q40"/>
  <c r="O40"/>
  <c r="M40"/>
  <c r="K40"/>
  <c r="I40"/>
  <c r="G40"/>
  <c r="BM28" l="1"/>
  <c r="BA28"/>
  <c r="AY28"/>
  <c r="AW28"/>
  <c r="AU28"/>
  <c r="AS28"/>
  <c r="AQ28"/>
  <c r="AO28"/>
  <c r="AM28"/>
  <c r="AK28"/>
  <c r="W28"/>
  <c r="U28"/>
  <c r="S28"/>
  <c r="Q28"/>
  <c r="O28"/>
  <c r="M28"/>
  <c r="K28"/>
  <c r="I28"/>
  <c r="G28"/>
  <c r="BM39"/>
  <c r="BA39"/>
  <c r="AY39"/>
  <c r="AW39"/>
  <c r="AU39"/>
  <c r="AS39"/>
  <c r="AQ39"/>
  <c r="AO39"/>
  <c r="AM39"/>
  <c r="AK39"/>
  <c r="W39"/>
  <c r="U39"/>
  <c r="S39"/>
  <c r="Q39"/>
  <c r="O39"/>
  <c r="M39"/>
  <c r="K39"/>
  <c r="I39"/>
  <c r="G39"/>
  <c r="BM22" l="1"/>
  <c r="BK22"/>
  <c r="BI22"/>
  <c r="BG22"/>
  <c r="BE22"/>
  <c r="BC22"/>
  <c r="BA22"/>
  <c r="AY22"/>
  <c r="AW22"/>
  <c r="AU22"/>
  <c r="AS22"/>
  <c r="AQ22"/>
  <c r="AO22"/>
  <c r="AM22"/>
  <c r="AK22"/>
  <c r="AI22"/>
  <c r="AG22"/>
  <c r="AE22"/>
  <c r="AC22"/>
  <c r="AA22"/>
  <c r="Y22"/>
  <c r="W22"/>
  <c r="U22"/>
  <c r="S22"/>
  <c r="Q22"/>
  <c r="O22"/>
  <c r="M22"/>
  <c r="K22"/>
  <c r="I22"/>
  <c r="G22"/>
  <c r="BM15" l="1"/>
  <c r="BA15"/>
  <c r="AY15"/>
  <c r="AW15"/>
  <c r="AU15"/>
  <c r="AS15"/>
  <c r="AQ15"/>
  <c r="AO15"/>
  <c r="AM15"/>
  <c r="AK15"/>
  <c r="W15"/>
  <c r="U15"/>
  <c r="S15"/>
  <c r="Q15"/>
  <c r="O15"/>
  <c r="M15"/>
  <c r="K15"/>
  <c r="I15"/>
  <c r="G15"/>
  <c r="BM38"/>
  <c r="BK38"/>
  <c r="BI38"/>
  <c r="BG38"/>
  <c r="BE38"/>
  <c r="BC38"/>
  <c r="BA38"/>
  <c r="AY38"/>
  <c r="AW38"/>
  <c r="AU38"/>
  <c r="AS38"/>
  <c r="AQ38"/>
  <c r="AO38"/>
  <c r="AM38"/>
  <c r="AK38"/>
  <c r="AI38"/>
  <c r="AG38"/>
  <c r="AE38"/>
  <c r="AC38"/>
  <c r="AA38"/>
  <c r="Y38"/>
  <c r="W38"/>
  <c r="U38"/>
  <c r="S38"/>
  <c r="Q38"/>
  <c r="O38"/>
  <c r="M38"/>
  <c r="K38"/>
  <c r="I38"/>
  <c r="G38"/>
  <c r="AY30" l="1"/>
  <c r="BM29"/>
  <c r="BA29"/>
  <c r="AW29"/>
  <c r="AU29"/>
  <c r="AS29"/>
  <c r="AQ29"/>
  <c r="AO29"/>
  <c r="AM29"/>
  <c r="AK29"/>
  <c r="W29"/>
  <c r="U29"/>
  <c r="S29"/>
  <c r="O29"/>
  <c r="M29"/>
  <c r="K29"/>
  <c r="I29"/>
  <c r="G29"/>
  <c r="BM30" l="1"/>
  <c r="BA30"/>
  <c r="AW30"/>
  <c r="AU30"/>
  <c r="AS30"/>
  <c r="AQ30"/>
  <c r="AO30"/>
  <c r="AM30"/>
  <c r="AK30"/>
  <c r="W30"/>
  <c r="U30"/>
  <c r="S30"/>
  <c r="Q30"/>
  <c r="O30"/>
  <c r="M30"/>
  <c r="K30"/>
  <c r="I30"/>
  <c r="G30"/>
  <c r="BM27"/>
  <c r="BA27"/>
  <c r="AY27"/>
  <c r="AW27"/>
  <c r="AU27"/>
  <c r="AS27"/>
  <c r="AQ27"/>
  <c r="AO27"/>
  <c r="AM27"/>
  <c r="AK27"/>
  <c r="W27"/>
  <c r="U27"/>
  <c r="S27"/>
  <c r="Q27"/>
  <c r="O27"/>
  <c r="M27"/>
  <c r="K27"/>
  <c r="I27"/>
  <c r="G27"/>
  <c r="BM37"/>
  <c r="BK37"/>
  <c r="BI37"/>
  <c r="BG37"/>
  <c r="BE37"/>
  <c r="BC37"/>
  <c r="BA37"/>
  <c r="AY37"/>
  <c r="AW37"/>
  <c r="AU37"/>
  <c r="AS37"/>
  <c r="AQ37"/>
  <c r="AO37"/>
  <c r="AM37"/>
  <c r="AK37"/>
  <c r="AI37"/>
  <c r="AG37"/>
  <c r="AE37"/>
  <c r="AC37"/>
  <c r="AA37"/>
  <c r="Y37"/>
  <c r="W37"/>
  <c r="U37"/>
  <c r="S37"/>
  <c r="O37"/>
  <c r="M37"/>
  <c r="K37"/>
  <c r="I37"/>
  <c r="G37"/>
  <c r="BM36" l="1"/>
  <c r="BK36"/>
  <c r="BI36"/>
  <c r="BG36"/>
  <c r="BE36"/>
  <c r="BC36"/>
  <c r="BA36"/>
  <c r="AY36"/>
  <c r="AW36"/>
  <c r="AU36"/>
  <c r="AS36"/>
  <c r="AQ36"/>
  <c r="AO36"/>
  <c r="AM36"/>
  <c r="AK36"/>
  <c r="AI36"/>
  <c r="AG36"/>
  <c r="AE36"/>
  <c r="AC36"/>
  <c r="AA36"/>
  <c r="Y36"/>
  <c r="W36"/>
  <c r="U36"/>
  <c r="S36"/>
  <c r="Q36"/>
  <c r="O36"/>
  <c r="M36"/>
  <c r="K36"/>
  <c r="I36"/>
  <c r="G36"/>
  <c r="BM31" l="1"/>
  <c r="BA31"/>
  <c r="AY31"/>
  <c r="AW31"/>
  <c r="AU31"/>
  <c r="AS31"/>
  <c r="AQ31"/>
  <c r="AO31"/>
  <c r="AM31"/>
  <c r="AK31"/>
  <c r="W31"/>
  <c r="U31"/>
  <c r="S31"/>
  <c r="Q31"/>
  <c r="O31"/>
  <c r="M31"/>
  <c r="K31"/>
  <c r="I31"/>
  <c r="G31"/>
  <c r="BM35"/>
  <c r="BK35"/>
  <c r="BI35"/>
  <c r="BG35"/>
  <c r="BE35"/>
  <c r="BC35"/>
  <c r="BA35"/>
  <c r="AY35"/>
  <c r="AW35"/>
  <c r="AU35"/>
  <c r="AS35"/>
  <c r="AQ35"/>
  <c r="AO35"/>
  <c r="AM35"/>
  <c r="AK35"/>
  <c r="AI35"/>
  <c r="AG35"/>
  <c r="AE35"/>
  <c r="AC35"/>
  <c r="AA35"/>
  <c r="Y35"/>
  <c r="W35"/>
  <c r="U35"/>
  <c r="S35"/>
  <c r="Q35"/>
  <c r="O35"/>
  <c r="M35"/>
  <c r="K35"/>
  <c r="I35"/>
  <c r="G35"/>
  <c r="BM34" l="1"/>
  <c r="BK34"/>
  <c r="BI34"/>
  <c r="BG34"/>
  <c r="BE34"/>
  <c r="BC34"/>
  <c r="BA34"/>
  <c r="AY34"/>
  <c r="AW34"/>
  <c r="AU34"/>
  <c r="AS34"/>
  <c r="AQ34"/>
  <c r="AO34"/>
  <c r="AM34"/>
  <c r="AK34"/>
  <c r="AI34"/>
  <c r="AG34"/>
  <c r="AE34"/>
  <c r="AC34"/>
  <c r="AA34"/>
  <c r="Y34"/>
  <c r="W34"/>
  <c r="U34"/>
  <c r="S34"/>
  <c r="Q34"/>
  <c r="O34"/>
  <c r="M34"/>
  <c r="K34"/>
  <c r="I34"/>
  <c r="G34"/>
  <c r="BM20" l="1"/>
  <c r="BK20"/>
  <c r="BI20"/>
  <c r="BG20"/>
  <c r="BE20"/>
  <c r="BC20"/>
  <c r="BA20"/>
  <c r="AY20"/>
  <c r="AW20"/>
  <c r="AU20"/>
  <c r="AS20"/>
  <c r="AQ20"/>
  <c r="AO20"/>
  <c r="AM20"/>
  <c r="AK20"/>
  <c r="AI20"/>
  <c r="AG20"/>
  <c r="AE20"/>
  <c r="AC20"/>
  <c r="AA20"/>
  <c r="Y20"/>
  <c r="W20"/>
  <c r="U20"/>
  <c r="S20"/>
  <c r="Q20"/>
  <c r="O20"/>
  <c r="M20"/>
  <c r="K20"/>
  <c r="I20"/>
  <c r="G20"/>
  <c r="BM19"/>
  <c r="BK19"/>
  <c r="BI19"/>
  <c r="BG19"/>
  <c r="BE19"/>
  <c r="BC19"/>
  <c r="BA19"/>
  <c r="AY19"/>
  <c r="AU19"/>
  <c r="AS19"/>
  <c r="AQ19"/>
  <c r="AO19"/>
  <c r="AM19"/>
  <c r="AK19"/>
  <c r="AI19"/>
  <c r="AG19"/>
  <c r="AE19"/>
  <c r="AC19"/>
  <c r="AA19"/>
  <c r="Y19"/>
  <c r="W19"/>
  <c r="U19"/>
  <c r="S19"/>
  <c r="Q19"/>
  <c r="O19"/>
  <c r="M19"/>
  <c r="K19"/>
  <c r="I19"/>
  <c r="G19"/>
  <c r="BM18"/>
  <c r="BK18"/>
  <c r="BI18"/>
  <c r="BG18"/>
  <c r="BE18"/>
  <c r="BC18"/>
  <c r="BA18"/>
  <c r="AY18"/>
  <c r="AW18"/>
  <c r="AU18"/>
  <c r="AS18"/>
  <c r="AQ18"/>
  <c r="AO18"/>
  <c r="AM18"/>
  <c r="AK18"/>
  <c r="AI18"/>
  <c r="AG18"/>
  <c r="AE18"/>
  <c r="AC18"/>
  <c r="AA18"/>
  <c r="Y18"/>
  <c r="W18"/>
  <c r="U18"/>
  <c r="S18"/>
  <c r="Q18"/>
  <c r="O18"/>
  <c r="M18"/>
  <c r="K18"/>
  <c r="I18"/>
  <c r="G18"/>
  <c r="BM17"/>
  <c r="BA17"/>
  <c r="AY17"/>
  <c r="AW17"/>
  <c r="AU17"/>
  <c r="AS17"/>
  <c r="AQ17"/>
  <c r="AO17"/>
  <c r="AM17"/>
  <c r="AK17"/>
  <c r="W17"/>
  <c r="U17"/>
  <c r="S17"/>
  <c r="Q17"/>
  <c r="O17"/>
  <c r="M17"/>
  <c r="K17"/>
  <c r="I17"/>
  <c r="G17"/>
  <c r="BM23" l="1"/>
  <c r="BK23"/>
  <c r="BI23"/>
  <c r="BG23"/>
  <c r="BE23"/>
  <c r="BC23"/>
  <c r="BA23"/>
  <c r="AY23"/>
  <c r="AW23"/>
  <c r="AU23"/>
  <c r="AS23"/>
  <c r="AQ23"/>
  <c r="AO23"/>
  <c r="AM23"/>
  <c r="AK23"/>
  <c r="AI23"/>
  <c r="AG23"/>
  <c r="AE23"/>
  <c r="AC23"/>
  <c r="AA23"/>
  <c r="Y23"/>
  <c r="W23"/>
  <c r="U23"/>
  <c r="S23"/>
  <c r="Q23"/>
  <c r="O23"/>
  <c r="M23"/>
  <c r="K23"/>
  <c r="I23"/>
  <c r="G23"/>
  <c r="BM33" l="1"/>
  <c r="BK33"/>
  <c r="BI33"/>
  <c r="BG33"/>
  <c r="BE33"/>
  <c r="BC33"/>
  <c r="BA33"/>
  <c r="AY33"/>
  <c r="AW33"/>
  <c r="AU33"/>
  <c r="AS33"/>
  <c r="AQ33"/>
  <c r="AO33"/>
  <c r="AM33"/>
  <c r="AK33"/>
  <c r="AI33"/>
  <c r="AG33"/>
  <c r="AE33"/>
  <c r="AC33"/>
  <c r="AA33"/>
  <c r="Y33"/>
  <c r="W33"/>
  <c r="U33"/>
  <c r="S33"/>
  <c r="Q33"/>
  <c r="O33"/>
  <c r="M33"/>
  <c r="K33"/>
  <c r="I33"/>
  <c r="G33"/>
  <c r="BM32" l="1"/>
  <c r="BK32"/>
  <c r="BI32"/>
  <c r="BG32"/>
  <c r="BE32"/>
  <c r="BC32"/>
  <c r="BA32"/>
  <c r="AY32"/>
  <c r="AW32"/>
  <c r="AU32"/>
  <c r="AS32"/>
  <c r="AQ32"/>
  <c r="AO32"/>
  <c r="AM32"/>
  <c r="AK32"/>
  <c r="AI32"/>
  <c r="AG32"/>
  <c r="AE32"/>
  <c r="AC32"/>
  <c r="AA32"/>
  <c r="Y32"/>
  <c r="W32"/>
  <c r="U32"/>
  <c r="S32"/>
  <c r="Q32"/>
  <c r="O32"/>
  <c r="M32"/>
  <c r="K32"/>
  <c r="I32"/>
  <c r="G32"/>
  <c r="BM26" l="1"/>
  <c r="BK26"/>
  <c r="BI26"/>
  <c r="BG26"/>
  <c r="BE26"/>
  <c r="BC26"/>
  <c r="BA26"/>
  <c r="AY26"/>
  <c r="AW26"/>
  <c r="AU26"/>
  <c r="AS26"/>
  <c r="AQ26"/>
  <c r="AO26"/>
  <c r="AM26"/>
  <c r="AK26"/>
  <c r="AI26"/>
  <c r="AG26"/>
  <c r="AE26"/>
  <c r="AC26"/>
  <c r="AA26"/>
  <c r="Y26"/>
  <c r="W26"/>
  <c r="U26"/>
  <c r="S26"/>
  <c r="Q26"/>
  <c r="O26"/>
  <c r="M26"/>
  <c r="K26"/>
  <c r="I26"/>
  <c r="G26"/>
  <c r="BM25" l="1"/>
  <c r="BK25"/>
  <c r="BI25"/>
  <c r="BG25"/>
  <c r="BE25"/>
  <c r="BC25"/>
  <c r="BA25"/>
  <c r="AY25"/>
  <c r="AW25"/>
  <c r="AU25"/>
  <c r="AS25"/>
  <c r="AQ25"/>
  <c r="AO25"/>
  <c r="AM25"/>
  <c r="AK25"/>
  <c r="AI25"/>
  <c r="AG25"/>
  <c r="AE25"/>
  <c r="AC25"/>
  <c r="AA25"/>
  <c r="Y25"/>
  <c r="W25"/>
  <c r="U25"/>
  <c r="S25"/>
  <c r="Q25"/>
  <c r="O25"/>
  <c r="M25"/>
  <c r="K25"/>
  <c r="I25"/>
  <c r="G25"/>
  <c r="BM24" l="1"/>
  <c r="BK24"/>
  <c r="BI24"/>
  <c r="BA24"/>
  <c r="AY24"/>
  <c r="AW24"/>
  <c r="AU24"/>
  <c r="AS24"/>
  <c r="AQ24"/>
  <c r="AO24"/>
  <c r="AM24"/>
  <c r="AK24"/>
  <c r="AI24"/>
  <c r="AG24"/>
  <c r="AE24"/>
  <c r="AC24"/>
  <c r="AA24"/>
  <c r="Y24"/>
  <c r="W24"/>
  <c r="U24"/>
  <c r="S24"/>
  <c r="Q24"/>
  <c r="O24"/>
  <c r="M24"/>
  <c r="K24"/>
  <c r="I24"/>
  <c r="G24"/>
  <c r="BM21" l="1"/>
  <c r="BK21"/>
  <c r="BI21"/>
  <c r="BG21"/>
  <c r="BE21"/>
  <c r="BC21"/>
  <c r="BA21"/>
  <c r="AY21"/>
  <c r="AW21"/>
  <c r="AU21"/>
  <c r="AS21"/>
  <c r="AQ21"/>
  <c r="AO21"/>
  <c r="AM21"/>
  <c r="AK21"/>
  <c r="AI21"/>
  <c r="AE21"/>
  <c r="AC21"/>
  <c r="AA21"/>
  <c r="Y21"/>
  <c r="W21"/>
  <c r="U21"/>
  <c r="S21"/>
  <c r="Q21"/>
  <c r="O21"/>
  <c r="M21"/>
  <c r="K21"/>
  <c r="I21"/>
  <c r="G21"/>
  <c r="BM16" l="1"/>
  <c r="BK16"/>
  <c r="BI16"/>
  <c r="BG16"/>
  <c r="BE16"/>
  <c r="BC16"/>
  <c r="BA16"/>
  <c r="AY16"/>
  <c r="AW16"/>
  <c r="AU16"/>
  <c r="AS16"/>
  <c r="AQ16"/>
  <c r="AO16"/>
  <c r="AM16"/>
  <c r="AK16"/>
  <c r="AI16"/>
  <c r="AG16"/>
  <c r="AE16"/>
  <c r="AC16"/>
  <c r="AA16"/>
  <c r="Y16"/>
  <c r="W16"/>
  <c r="U16"/>
  <c r="S16" s="1"/>
  <c r="Q16"/>
  <c r="O16"/>
  <c r="M16"/>
  <c r="K16"/>
  <c r="I16"/>
  <c r="G16"/>
  <c r="BM14" l="1"/>
  <c r="BK14"/>
  <c r="BI14"/>
  <c r="BG14"/>
  <c r="BE14"/>
  <c r="BC14"/>
  <c r="BA14"/>
  <c r="AY14"/>
  <c r="AW14"/>
  <c r="AU14"/>
  <c r="AS14"/>
  <c r="AQ14"/>
  <c r="AO14"/>
  <c r="AM14"/>
  <c r="AK14"/>
  <c r="AI14"/>
  <c r="AG14"/>
  <c r="AE14"/>
  <c r="AC14"/>
  <c r="AA14"/>
  <c r="Y14"/>
  <c r="W14"/>
  <c r="U14"/>
  <c r="S14"/>
  <c r="Q14"/>
  <c r="O14"/>
  <c r="M14"/>
  <c r="K14"/>
  <c r="I14"/>
  <c r="BM13"/>
  <c r="BK13"/>
  <c r="BI13"/>
  <c r="BG13"/>
  <c r="BE13"/>
  <c r="BC13"/>
  <c r="BA13"/>
  <c r="AY13"/>
  <c r="AW13"/>
  <c r="AU13"/>
  <c r="AS13"/>
  <c r="AQ13"/>
  <c r="AO13"/>
  <c r="AM13"/>
  <c r="AK13"/>
  <c r="AI13"/>
  <c r="AG13"/>
  <c r="AE13"/>
  <c r="AC13"/>
  <c r="AA13"/>
  <c r="Y13"/>
  <c r="W13"/>
  <c r="U13"/>
  <c r="S13"/>
  <c r="Q13"/>
  <c r="O13"/>
  <c r="M13"/>
  <c r="K13"/>
  <c r="I13"/>
  <c r="G13"/>
  <c r="T69" l="1"/>
  <c r="V69"/>
  <c r="X69"/>
  <c r="Z69"/>
  <c r="AB69"/>
  <c r="AD69"/>
  <c r="AF69"/>
  <c r="AH69"/>
  <c r="AJ69"/>
  <c r="AL69"/>
  <c r="AN69"/>
  <c r="AP69"/>
  <c r="AR69"/>
  <c r="AT69"/>
  <c r="AV69"/>
  <c r="AX69"/>
  <c r="AZ69"/>
  <c r="BB69"/>
  <c r="BD69"/>
  <c r="BF69"/>
  <c r="BH69"/>
  <c r="BJ69"/>
  <c r="BL69"/>
  <c r="H69"/>
  <c r="J69"/>
  <c r="L69"/>
  <c r="N69"/>
  <c r="P69"/>
  <c r="R69"/>
  <c r="F69"/>
  <c r="BM68"/>
  <c r="BK68"/>
  <c r="BI68"/>
  <c r="BG68"/>
  <c r="BE68"/>
  <c r="BC68"/>
  <c r="BM67"/>
  <c r="BK67"/>
  <c r="BI67"/>
  <c r="BG67"/>
  <c r="BE67"/>
  <c r="BC67"/>
  <c r="BM66"/>
  <c r="BK66"/>
  <c r="BI66"/>
  <c r="BG66"/>
  <c r="BE66"/>
  <c r="BC66"/>
  <c r="BM69"/>
  <c r="BE69"/>
  <c r="AY68"/>
  <c r="AY67"/>
  <c r="AY66"/>
  <c r="AW68"/>
  <c r="AW67"/>
  <c r="AW66"/>
  <c r="AS68"/>
  <c r="AS67"/>
  <c r="AS66"/>
  <c r="AQ68"/>
  <c r="AQ67"/>
  <c r="AQ66"/>
  <c r="BA68"/>
  <c r="BA67"/>
  <c r="BA66"/>
  <c r="AU68"/>
  <c r="AU67"/>
  <c r="AU66"/>
  <c r="AO66"/>
  <c r="AO67"/>
  <c r="AO68"/>
  <c r="AM68"/>
  <c r="AM67"/>
  <c r="AM66"/>
  <c r="AK66"/>
  <c r="AK67"/>
  <c r="AK68"/>
  <c r="AI68"/>
  <c r="AI67"/>
  <c r="AI66"/>
  <c r="AG68"/>
  <c r="AG67"/>
  <c r="AG66"/>
  <c r="AE68"/>
  <c r="AE67"/>
  <c r="AE66"/>
  <c r="AC68"/>
  <c r="AC67"/>
  <c r="AC66"/>
  <c r="AA66"/>
  <c r="AA67"/>
  <c r="AA68"/>
  <c r="Y66"/>
  <c r="Y67"/>
  <c r="Y68"/>
  <c r="W66"/>
  <c r="W67"/>
  <c r="W68"/>
  <c r="U66"/>
  <c r="U67"/>
  <c r="U68"/>
  <c r="S66"/>
  <c r="S67"/>
  <c r="S68"/>
  <c r="Q66"/>
  <c r="Q67"/>
  <c r="Q68"/>
  <c r="O66"/>
  <c r="O67"/>
  <c r="O68"/>
  <c r="M66"/>
  <c r="M67"/>
  <c r="M68"/>
  <c r="K66"/>
  <c r="K67"/>
  <c r="K68"/>
  <c r="I66"/>
  <c r="I67"/>
  <c r="I68"/>
  <c r="G66"/>
  <c r="G67"/>
  <c r="G68"/>
  <c r="G69" l="1"/>
  <c r="O69"/>
  <c r="W69"/>
  <c r="AE69"/>
  <c r="AI69"/>
  <c r="AM69"/>
  <c r="AU69"/>
  <c r="AQ69"/>
  <c r="AY69"/>
  <c r="BC69"/>
  <c r="BK69"/>
  <c r="BG69"/>
  <c r="Y69"/>
  <c r="AO69"/>
  <c r="K69"/>
  <c r="AW69"/>
  <c r="I69"/>
  <c r="M69"/>
  <c r="Q69"/>
  <c r="S69"/>
  <c r="AA69"/>
  <c r="AG69"/>
  <c r="AS69"/>
  <c r="U69"/>
  <c r="AC69"/>
  <c r="AK69"/>
  <c r="BA69"/>
  <c r="BI69"/>
</calcChain>
</file>

<file path=xl/sharedStrings.xml><?xml version="1.0" encoding="utf-8"?>
<sst xmlns="http://schemas.openxmlformats.org/spreadsheetml/2006/main" count="206" uniqueCount="133">
  <si>
    <t>ĐỔI MỚI TỔ CHỨC HOẠT ĐỘNG TẠO HÌNH TRONG TRƯỜNG MẦM NON</t>
  </si>
  <si>
    <t>STT</t>
  </si>
  <si>
    <t>Bộ thiết bị Tạo hình từ đất nặn</t>
  </si>
  <si>
    <t>Bộ thiết bị Tạo hình từ  giấy</t>
  </si>
  <si>
    <t xml:space="preserve">ĐĂNG KÍ SÁCH PHỤC VỤ THỰC HIỆN CHUYÊN ĐỀ </t>
  </si>
  <si>
    <t xml:space="preserve">PHÒNG GIÁO DỤC &amp; ĐÀO TẠO </t>
  </si>
  <si>
    <t>____________________</t>
  </si>
  <si>
    <t xml:space="preserve">Đơn vị </t>
  </si>
  <si>
    <t>Mã số thuế</t>
  </si>
  <si>
    <t>Địa chỉ</t>
  </si>
  <si>
    <t xml:space="preserve">Điện thoại
 liên lạc </t>
  </si>
  <si>
    <t xml:space="preserve">Số lượng </t>
  </si>
  <si>
    <t>Thành tiền</t>
  </si>
  <si>
    <t>Trường…………………………</t>
  </si>
  <si>
    <t>TỔNG CỘNG</t>
  </si>
  <si>
    <t>Tạo hình từ đất nặn - Tập 1</t>
  </si>
  <si>
    <t>Tạo hình từ đất nặn - Tập 2</t>
  </si>
  <si>
    <t>Tạo hình từ đất nặn dành cho trẻ 3-4 tuổi</t>
  </si>
  <si>
    <t>Bộ tranh Hướng dẫn tạo hình từ đất nặn (dành cho trẻ từ 3-4 tuổi - theo sách) - Tập 1</t>
  </si>
  <si>
    <t>Bộ tranh Hướng dẫn tạo hình từ đất nặn (dành cho trẻ từ 3-4 tuổi - theo sách) - Tập 2</t>
  </si>
  <si>
    <t>Bộ tranh Hướng dẫn tạo hình từ đất nặn (dành cho trẻ từ 4-5 tuổi - theo sách) - Tập 1</t>
  </si>
  <si>
    <t>Bộ tranh Hướng dẫn tạo hình từ đất nặn (dành cho trẻ từ 4-5 tuổi - theo sách) - Tập 2</t>
  </si>
  <si>
    <t>Bộ tranh Hướng dẫn tạo hình từ đất nặn (dành cho trẻ từ 5-6 tuổi - theo sách) - Tập 1</t>
  </si>
  <si>
    <t>Bộ tranh Hướng dẫn tạo hình từ đất nặn (dành cho trẻ từ 5-6 tuổi - theo sách) - Tập 2</t>
  </si>
  <si>
    <t>Tạo hình từ giấy - Tập 1</t>
  </si>
  <si>
    <t>Tạo hình từ giấy - Tập 2</t>
  </si>
  <si>
    <t>Tạo hình từ giấy dành cho trẻ 3-4 tuổi</t>
  </si>
  <si>
    <t>Tạo hình từ giấy dành cho trẻ 4-5 tuổi</t>
  </si>
  <si>
    <t>Tạo hình từ giấy dành cho trẻ 5-6 tuổi</t>
  </si>
  <si>
    <t>Tạo hình từ đất nặn dành cho trẻ 4-5 tuổi</t>
  </si>
  <si>
    <t>Tạo hình từ đất nặn dành cho trẻ 5-6 tuổi</t>
  </si>
  <si>
    <t>Hướng dẫn tạo hình từ đất nặn dành cho Giáo viên mầm non</t>
  </si>
  <si>
    <t>Hướng dẫn tạo hình từ giấy dành cho Giáo viên mầm non</t>
  </si>
  <si>
    <t>Bộ tranh Hướng dẫn tạo hình từ giấy (dành cho trẻ từ 3-4 tuổi - theo sách) - Tập 1</t>
  </si>
  <si>
    <t>Bộ tranh Hướng dẫn tạo hình từ giấy (dành cho trẻ từ 3-4 tuổi - theo sách) - Tập 2</t>
  </si>
  <si>
    <t>Bộ tranh Hướng dẫn tạo hình từ giấy (dành cho trẻ từ 4-5 tuổi - theo sách) - Tập 1</t>
  </si>
  <si>
    <t>Bộ tranh Hướng dẫn tạo hình từ giấy (dành cho trẻ từ 4-5 tuổi - theo sách) - Tập 2</t>
  </si>
  <si>
    <t>Bộ tranh Hướng dẫn tạo hình từ giấy (dành cho trẻ từ 5-6 tuổi - theo sách) - Tập 1</t>
  </si>
  <si>
    <t>Bộ tranh Hướng dẫn tạo hình từ giấy (dành cho trẻ từ 5-6 tuổi - theo sách) - Tập 2</t>
  </si>
  <si>
    <t>Ghi chú: Có tất cả 30 danh mục. Các anh /chi vui lòng nhập theo cột/hàng đã quy định, theo số lượng trường đăng kí</t>
  </si>
  <si>
    <t>(dành cho đơn vị viết hóa đơn)</t>
  </si>
  <si>
    <t>ỦY BAN NHÂN DÂN QUẬN 3</t>
  </si>
  <si>
    <t>Trường Mầm Non 1</t>
  </si>
  <si>
    <t>611/8c-10-12 Điện Biên Phủ -P1-Q3</t>
  </si>
  <si>
    <t>0937662668</t>
  </si>
  <si>
    <t>Trường Mầm Non 2</t>
  </si>
  <si>
    <t>0306660324</t>
  </si>
  <si>
    <t>481 Nguyễn Đình Chiểu, P2, Q3</t>
  </si>
  <si>
    <t>08.38393892</t>
  </si>
  <si>
    <t>Trường Mầm non 4 Quận 3</t>
  </si>
  <si>
    <t>0306415770</t>
  </si>
  <si>
    <t>407 Điện Biên Phủ, Phường 4, Quận 3</t>
  </si>
  <si>
    <t>Trường Mầm Non 7</t>
  </si>
  <si>
    <t>288 Điện Biên Phủ F7Q3</t>
  </si>
  <si>
    <t>Trường Mầm Non 8</t>
  </si>
  <si>
    <t>106A Lý Chính Thắng P8 Q3</t>
  </si>
  <si>
    <t>Trường MN TUỔI THƠ 8</t>
  </si>
  <si>
    <t>0309174918</t>
  </si>
  <si>
    <t>295 Hai Bà Trưng Phường 8, Quận 3</t>
  </si>
  <si>
    <t>0838.295.398</t>
  </si>
  <si>
    <t>Trường Mầm Non 9</t>
  </si>
  <si>
    <t>86 Bà Huyện Thanh Quan,</t>
  </si>
  <si>
    <t>Trường Mầm non Hoa Mai</t>
  </si>
  <si>
    <t>0309242406</t>
  </si>
  <si>
    <t>121 Trương Định , Phường 7, Quận 3</t>
  </si>
  <si>
    <t>39327750</t>
  </si>
  <si>
    <t>Trường MN Sân Lá Cọ</t>
  </si>
  <si>
    <t>214 Nam Kì Khởi Nghĩa Q3</t>
  </si>
  <si>
    <t>Trường: MẦM NON 7A</t>
  </si>
  <si>
    <t>66 Trần Quốc Thảo P7- Q3</t>
  </si>
  <si>
    <t>Trường Mầm non 4A</t>
  </si>
  <si>
    <t>313 -315-317 Điện Biên Phủ F4Q3</t>
  </si>
  <si>
    <t>0306675289</t>
  </si>
  <si>
    <t>Trường Mầm Non 5</t>
  </si>
  <si>
    <t>416 Nguyễn Thị Minh Khai, P5, Q3</t>
  </si>
  <si>
    <t>38323529</t>
  </si>
  <si>
    <t>Trường Mầm Non 6</t>
  </si>
  <si>
    <t>0306512608</t>
  </si>
  <si>
    <t>113 Võ Thị Sáu P6.Q3</t>
  </si>
  <si>
    <t>173 Nguyễn Đình Chiểu P6.Q3</t>
  </si>
  <si>
    <t>Trường MN Tuổi Thơ 6A</t>
  </si>
  <si>
    <t>0307426119</t>
  </si>
  <si>
    <t>Trường Mầm Non Sương Mai</t>
  </si>
  <si>
    <t>228 Nam Kỳ Khởi Nghĩa P.6 Q.3</t>
  </si>
  <si>
    <t>MN Ngôi Nhà Trẻ Thơ</t>
  </si>
  <si>
    <t>0312773238</t>
  </si>
  <si>
    <t>105 Bàn Cờ P7, Q3</t>
  </si>
  <si>
    <t>Trường Mầm non 14</t>
  </si>
  <si>
    <t>284/34 TER Lê Văn Sỹ P14.Q3</t>
  </si>
  <si>
    <t>0309337577</t>
  </si>
  <si>
    <t xml:space="preserve"> Trường Mầm Non Thành Phố Tuổi Thơ</t>
  </si>
  <si>
    <t>173 Võ Thị Sáu, P7Q3</t>
  </si>
  <si>
    <t>Nhóm trẻ GĐ Tân Đức</t>
  </si>
  <si>
    <t>339/33 Lê Văn Sỹ P13.Q3</t>
  </si>
  <si>
    <t>Trường Mầm non 10</t>
  </si>
  <si>
    <t>378 Cách mạng tháng 8 P10.Q3</t>
  </si>
  <si>
    <t>0306416083</t>
  </si>
  <si>
    <t>Trường Mầm non 13</t>
  </si>
  <si>
    <t>9C Trần Quang Diệu P13.Q3</t>
  </si>
  <si>
    <t>0306660451</t>
  </si>
  <si>
    <t>Trường MẦM NON 12</t>
  </si>
  <si>
    <t>1074 Trường Sa; P12,Q3</t>
  </si>
  <si>
    <t>0913605230</t>
  </si>
  <si>
    <t>Cty CP giáo dục Việt Úc</t>
  </si>
  <si>
    <t>594 đường 3/2
P14 Q10</t>
  </si>
  <si>
    <t>Trường Mầm Non 3</t>
  </si>
  <si>
    <t>0306994503</t>
  </si>
  <si>
    <t>202A - Nguyễn Thiện Thuật - P3 - Q3</t>
  </si>
  <si>
    <t>08.38395.104</t>
  </si>
  <si>
    <t>Trường Mầm non Tuổi Thơ 7</t>
  </si>
  <si>
    <t>125 Trương 
Định, P7, Q3</t>
  </si>
  <si>
    <t>Trường Mẫu Giáo tư thục Thiên Thanh</t>
  </si>
  <si>
    <t>300 Cách Mạng tháng 8 Quận 3</t>
  </si>
  <si>
    <t>0839316462</t>
  </si>
  <si>
    <t>Trường Mầm Non 11</t>
  </si>
  <si>
    <t>400/19 CMT8-F11-Q3</t>
  </si>
  <si>
    <t>MN DL Bình Minh</t>
  </si>
  <si>
    <t>0311691977</t>
  </si>
  <si>
    <t>362 Nguyễn Đình Chiểu P4.Q3</t>
  </si>
  <si>
    <t>Trường MNQT NGÔI SAO SÁNG</t>
  </si>
  <si>
    <t>17A TÚ XƯƠNG, P7,Q3.</t>
  </si>
  <si>
    <t>083.934.9583</t>
  </si>
  <si>
    <t>MN Thần Đồng Đất Việt</t>
  </si>
  <si>
    <t>290/260  Nam Ky Khoi Nghia, P8, Q3</t>
  </si>
  <si>
    <t>MG DL Hoang Anh</t>
  </si>
  <si>
    <t>448/6 Lê Văn Sỹ P14.Q3</t>
  </si>
  <si>
    <t>Trường Mầm non 14A</t>
  </si>
  <si>
    <t>0306416100</t>
  </si>
  <si>
    <t>448/5 Lê Văn Sỹ P14.Q3</t>
  </si>
  <si>
    <t>Trường Mầm non Sóc Nâu</t>
  </si>
  <si>
    <t>413/16 Lê Văn Sỹ P12.Q3</t>
  </si>
  <si>
    <t>Nhóm trẻ Hoa Tình Thương</t>
  </si>
  <si>
    <t>453/105KC Lê Văn Sỹ P12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</si>
</sst>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indexed="8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8"/>
      <color theme="1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2"/>
      <name val="VNI-Times"/>
    </font>
    <font>
      <sz val="12"/>
      <color indexed="8"/>
      <name val="Arial"/>
      <family val="2"/>
    </font>
    <font>
      <sz val="16"/>
      <name val="VNI-Time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 vertical="distributed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/>
    <xf numFmtId="0" fontId="13" fillId="0" borderId="0" xfId="0" applyFont="1" applyAlignment="1"/>
    <xf numFmtId="0" fontId="14" fillId="0" borderId="0" xfId="0" applyFont="1" applyBorder="1" applyAlignment="1"/>
    <xf numFmtId="0" fontId="15" fillId="0" borderId="0" xfId="0" applyFont="1"/>
    <xf numFmtId="0" fontId="16" fillId="0" borderId="0" xfId="0" applyFont="1" applyBorder="1" applyAlignment="1"/>
    <xf numFmtId="3" fontId="3" fillId="0" borderId="1" xfId="0" quotePrefix="1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49" fontId="19" fillId="0" borderId="2" xfId="2" applyNumberFormat="1" applyFont="1" applyBorder="1" applyAlignment="1" applyProtection="1">
      <alignment horizontal="center" vertical="top" wrapText="1"/>
    </xf>
    <xf numFmtId="0" fontId="21" fillId="0" borderId="1" xfId="0" applyFont="1" applyFill="1" applyBorder="1" applyAlignment="1">
      <alignment horizontal="left" wrapText="1"/>
    </xf>
    <xf numFmtId="0" fontId="22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49" fontId="17" fillId="0" borderId="2" xfId="2" applyNumberFormat="1" applyFont="1" applyBorder="1" applyAlignment="1" applyProtection="1">
      <alignment horizontal="center" vertical="top" wrapText="1"/>
    </xf>
    <xf numFmtId="0" fontId="23" fillId="0" borderId="1" xfId="0" applyFont="1" applyFill="1" applyBorder="1" applyAlignment="1">
      <alignment horizontal="left" wrapText="1"/>
    </xf>
    <xf numFmtId="49" fontId="17" fillId="0" borderId="2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wrapText="1"/>
    </xf>
    <xf numFmtId="49" fontId="17" fillId="0" borderId="2" xfId="2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3" fontId="6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24" fillId="0" borderId="1" xfId="0" applyFont="1" applyBorder="1"/>
    <xf numFmtId="0" fontId="10" fillId="0" borderId="1" xfId="0" applyFont="1" applyBorder="1" applyAlignment="1">
      <alignment horizontal="left" indent="1"/>
    </xf>
    <xf numFmtId="3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distributed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M73"/>
  <sheetViews>
    <sheetView tabSelected="1" view="pageBreakPreview" topLeftCell="A34" zoomScale="60" zoomScaleNormal="70" workbookViewId="0">
      <selection activeCell="BM46" sqref="BM46"/>
    </sheetView>
  </sheetViews>
  <sheetFormatPr defaultRowHeight="15"/>
  <cols>
    <col min="2" max="2" width="39.85546875" customWidth="1"/>
    <col min="3" max="3" width="17" customWidth="1"/>
    <col min="4" max="4" width="15.85546875" customWidth="1"/>
    <col min="5" max="5" width="14" customWidth="1"/>
    <col min="6" max="6" width="9.42578125" bestFit="1" customWidth="1"/>
    <col min="7" max="7" width="12.85546875" bestFit="1" customWidth="1"/>
    <col min="8" max="8" width="9.42578125" bestFit="1" customWidth="1"/>
    <col min="9" max="9" width="11.28515625" bestFit="1" customWidth="1"/>
    <col min="10" max="10" width="9.42578125" bestFit="1" customWidth="1"/>
    <col min="11" max="11" width="11.7109375" customWidth="1"/>
    <col min="12" max="12" width="9.42578125" bestFit="1" customWidth="1"/>
    <col min="13" max="13" width="11.28515625" bestFit="1" customWidth="1"/>
    <col min="14" max="14" width="9.42578125" bestFit="1" customWidth="1"/>
    <col min="15" max="15" width="11.28515625" bestFit="1" customWidth="1"/>
    <col min="16" max="16" width="9.42578125" bestFit="1" customWidth="1"/>
    <col min="17" max="17" width="12.140625" customWidth="1"/>
    <col min="18" max="18" width="9.7109375" customWidth="1"/>
    <col min="19" max="19" width="11.28515625" bestFit="1" customWidth="1"/>
    <col min="20" max="20" width="9.42578125" bestFit="1" customWidth="1"/>
    <col min="21" max="21" width="11.28515625" bestFit="1" customWidth="1"/>
    <col min="22" max="22" width="9.42578125" bestFit="1" customWidth="1"/>
    <col min="23" max="23" width="12.28515625" customWidth="1"/>
    <col min="24" max="24" width="9.42578125" bestFit="1" customWidth="1"/>
    <col min="25" max="25" width="11.7109375" customWidth="1"/>
    <col min="26" max="26" width="9.42578125" bestFit="1" customWidth="1"/>
    <col min="27" max="27" width="12" bestFit="1" customWidth="1"/>
    <col min="28" max="28" width="9.42578125" bestFit="1" customWidth="1"/>
    <col min="29" max="29" width="12.7109375" bestFit="1" customWidth="1"/>
    <col min="30" max="30" width="9.5703125" bestFit="1" customWidth="1"/>
    <col min="31" max="31" width="12.7109375" bestFit="1" customWidth="1"/>
    <col min="32" max="32" width="9.5703125" bestFit="1" customWidth="1"/>
    <col min="33" max="33" width="12.7109375" bestFit="1" customWidth="1"/>
    <col min="34" max="34" width="9.5703125" bestFit="1" customWidth="1"/>
    <col min="35" max="35" width="12.7109375" bestFit="1" customWidth="1"/>
    <col min="36" max="36" width="9.5703125" bestFit="1" customWidth="1"/>
    <col min="37" max="37" width="14.85546875" bestFit="1" customWidth="1"/>
    <col min="38" max="38" width="9.5703125" bestFit="1" customWidth="1"/>
    <col min="39" max="39" width="14.85546875" bestFit="1" customWidth="1"/>
    <col min="40" max="40" width="9.5703125" bestFit="1" customWidth="1"/>
    <col min="41" max="41" width="12.7109375" bestFit="1" customWidth="1"/>
    <col min="42" max="42" width="9.5703125" bestFit="1" customWidth="1"/>
    <col min="43" max="43" width="14.85546875" bestFit="1" customWidth="1"/>
    <col min="44" max="44" width="9.5703125" bestFit="1" customWidth="1"/>
    <col min="45" max="45" width="14.85546875" bestFit="1" customWidth="1"/>
    <col min="46" max="46" width="9.5703125" bestFit="1" customWidth="1"/>
    <col min="47" max="47" width="12.7109375" bestFit="1" customWidth="1"/>
    <col min="48" max="48" width="9.5703125" bestFit="1" customWidth="1"/>
    <col min="49" max="49" width="11.28515625" bestFit="1" customWidth="1"/>
    <col min="50" max="50" width="9.42578125" bestFit="1" customWidth="1"/>
    <col min="51" max="51" width="11.28515625" bestFit="1" customWidth="1"/>
    <col min="52" max="52" width="8.28515625" bestFit="1" customWidth="1"/>
    <col min="53" max="53" width="12.140625" customWidth="1"/>
    <col min="54" max="54" width="9.42578125" bestFit="1" customWidth="1"/>
    <col min="55" max="55" width="12.140625" customWidth="1"/>
    <col min="56" max="56" width="9.42578125" bestFit="1" customWidth="1"/>
    <col min="57" max="57" width="12.7109375" customWidth="1"/>
    <col min="58" max="58" width="9.42578125" bestFit="1" customWidth="1"/>
    <col min="59" max="59" width="11.7109375" customWidth="1"/>
    <col min="60" max="60" width="9.42578125" bestFit="1" customWidth="1"/>
    <col min="61" max="61" width="12.140625" customWidth="1"/>
    <col min="62" max="62" width="9.42578125" bestFit="1" customWidth="1"/>
    <col min="63" max="63" width="11.85546875" customWidth="1"/>
    <col min="64" max="64" width="8.28515625" bestFit="1" customWidth="1"/>
    <col min="65" max="65" width="12.85546875" bestFit="1" customWidth="1"/>
  </cols>
  <sheetData>
    <row r="2" spans="1:65" ht="21">
      <c r="A2" s="18" t="s">
        <v>41</v>
      </c>
      <c r="B2" s="18"/>
      <c r="C2" s="20"/>
    </row>
    <row r="3" spans="1:65" s="2" customFormat="1" ht="20.25">
      <c r="A3" s="19" t="s">
        <v>5</v>
      </c>
      <c r="B3" s="19"/>
      <c r="C3" s="21"/>
      <c r="D3" s="17"/>
      <c r="E3" s="17"/>
      <c r="F3" s="17"/>
      <c r="G3" s="17"/>
      <c r="H3" s="17"/>
    </row>
    <row r="4" spans="1:65" s="2" customFormat="1" ht="20.25">
      <c r="A4" s="67" t="s">
        <v>6</v>
      </c>
      <c r="B4" s="67"/>
      <c r="C4" s="21"/>
      <c r="D4" s="17"/>
      <c r="E4" s="17"/>
      <c r="F4" s="17"/>
      <c r="G4" s="17"/>
      <c r="H4" s="17"/>
      <c r="I4" s="1"/>
      <c r="J4" s="1"/>
    </row>
    <row r="5" spans="1:65" s="2" customFormat="1" ht="18.75">
      <c r="A5" s="3"/>
      <c r="B5" s="3"/>
      <c r="C5" s="4"/>
      <c r="D5" s="4"/>
      <c r="E5" s="4"/>
      <c r="F5" s="4"/>
      <c r="G5" s="4"/>
      <c r="H5" s="4"/>
      <c r="I5" s="1"/>
      <c r="J5" s="1"/>
    </row>
    <row r="6" spans="1:65" s="2" customFormat="1" ht="18.75">
      <c r="A6" s="51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65" s="2" customFormat="1" ht="18.75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65" s="2" customFormat="1" ht="19.5">
      <c r="A8" s="68" t="s">
        <v>40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spans="1:65" s="5" customFormat="1" ht="26.25" customHeight="1">
      <c r="A9" s="52" t="s">
        <v>1</v>
      </c>
      <c r="B9" s="52" t="s">
        <v>7</v>
      </c>
      <c r="C9" s="52" t="s">
        <v>8</v>
      </c>
      <c r="D9" s="61" t="s">
        <v>9</v>
      </c>
      <c r="E9" s="64" t="s">
        <v>10</v>
      </c>
      <c r="F9" s="56" t="s">
        <v>17</v>
      </c>
      <c r="G9" s="57"/>
      <c r="H9" s="57"/>
      <c r="I9" s="57"/>
      <c r="J9" s="57"/>
      <c r="K9" s="58"/>
      <c r="L9" s="48" t="s">
        <v>29</v>
      </c>
      <c r="M9" s="48"/>
      <c r="N9" s="48"/>
      <c r="O9" s="48"/>
      <c r="P9" s="48"/>
      <c r="Q9" s="48"/>
      <c r="R9" s="48" t="s">
        <v>30</v>
      </c>
      <c r="S9" s="48"/>
      <c r="T9" s="48"/>
      <c r="U9" s="48"/>
      <c r="V9" s="48"/>
      <c r="W9" s="48"/>
      <c r="X9" s="48" t="s">
        <v>31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 t="s">
        <v>26</v>
      </c>
      <c r="AK9" s="48"/>
      <c r="AL9" s="48"/>
      <c r="AM9" s="48"/>
      <c r="AN9" s="48"/>
      <c r="AO9" s="48"/>
      <c r="AP9" s="48" t="s">
        <v>27</v>
      </c>
      <c r="AQ9" s="48"/>
      <c r="AR9" s="48"/>
      <c r="AS9" s="48"/>
      <c r="AT9" s="48"/>
      <c r="AU9" s="48"/>
      <c r="AV9" s="48" t="s">
        <v>28</v>
      </c>
      <c r="AW9" s="48"/>
      <c r="AX9" s="48"/>
      <c r="AY9" s="48"/>
      <c r="AZ9" s="48"/>
      <c r="BA9" s="48"/>
      <c r="BB9" s="48" t="s">
        <v>32</v>
      </c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</row>
    <row r="10" spans="1:65" s="5" customFormat="1" ht="99.75" customHeight="1">
      <c r="A10" s="53"/>
      <c r="B10" s="53"/>
      <c r="C10" s="53"/>
      <c r="D10" s="62"/>
      <c r="E10" s="65"/>
      <c r="F10" s="59" t="s">
        <v>15</v>
      </c>
      <c r="G10" s="59"/>
      <c r="H10" s="59" t="s">
        <v>16</v>
      </c>
      <c r="I10" s="59"/>
      <c r="J10" s="59" t="s">
        <v>2</v>
      </c>
      <c r="K10" s="59"/>
      <c r="L10" s="59" t="s">
        <v>15</v>
      </c>
      <c r="M10" s="59"/>
      <c r="N10" s="59" t="s">
        <v>16</v>
      </c>
      <c r="O10" s="59"/>
      <c r="P10" s="59" t="s">
        <v>2</v>
      </c>
      <c r="Q10" s="59"/>
      <c r="R10" s="59" t="s">
        <v>15</v>
      </c>
      <c r="S10" s="59"/>
      <c r="T10" s="59" t="s">
        <v>16</v>
      </c>
      <c r="U10" s="59"/>
      <c r="V10" s="59" t="s">
        <v>2</v>
      </c>
      <c r="W10" s="59"/>
      <c r="X10" s="59" t="s">
        <v>18</v>
      </c>
      <c r="Y10" s="59"/>
      <c r="Z10" s="59" t="s">
        <v>19</v>
      </c>
      <c r="AA10" s="59"/>
      <c r="AB10" s="59" t="s">
        <v>20</v>
      </c>
      <c r="AC10" s="59"/>
      <c r="AD10" s="59" t="s">
        <v>21</v>
      </c>
      <c r="AE10" s="59"/>
      <c r="AF10" s="59" t="s">
        <v>22</v>
      </c>
      <c r="AG10" s="59"/>
      <c r="AH10" s="59" t="s">
        <v>23</v>
      </c>
      <c r="AI10" s="59"/>
      <c r="AJ10" s="49" t="s">
        <v>24</v>
      </c>
      <c r="AK10" s="50"/>
      <c r="AL10" s="49" t="s">
        <v>25</v>
      </c>
      <c r="AM10" s="50"/>
      <c r="AN10" s="49" t="s">
        <v>3</v>
      </c>
      <c r="AO10" s="50"/>
      <c r="AP10" s="49" t="s">
        <v>24</v>
      </c>
      <c r="AQ10" s="50"/>
      <c r="AR10" s="49" t="s">
        <v>25</v>
      </c>
      <c r="AS10" s="50"/>
      <c r="AT10" s="49" t="s">
        <v>3</v>
      </c>
      <c r="AU10" s="50"/>
      <c r="AV10" s="49" t="s">
        <v>24</v>
      </c>
      <c r="AW10" s="50"/>
      <c r="AX10" s="49" t="s">
        <v>25</v>
      </c>
      <c r="AY10" s="50"/>
      <c r="AZ10" s="49" t="s">
        <v>3</v>
      </c>
      <c r="BA10" s="50"/>
      <c r="BB10" s="49" t="s">
        <v>33</v>
      </c>
      <c r="BC10" s="50"/>
      <c r="BD10" s="49" t="s">
        <v>34</v>
      </c>
      <c r="BE10" s="50"/>
      <c r="BF10" s="49" t="s">
        <v>35</v>
      </c>
      <c r="BG10" s="50"/>
      <c r="BH10" s="49" t="s">
        <v>36</v>
      </c>
      <c r="BI10" s="50"/>
      <c r="BJ10" s="49" t="s">
        <v>37</v>
      </c>
      <c r="BK10" s="50"/>
      <c r="BL10" s="55" t="s">
        <v>38</v>
      </c>
      <c r="BM10" s="55"/>
    </row>
    <row r="11" spans="1:65" s="6" customFormat="1" ht="24.75" customHeight="1">
      <c r="A11" s="53"/>
      <c r="B11" s="53"/>
      <c r="C11" s="53"/>
      <c r="D11" s="62"/>
      <c r="E11" s="65"/>
      <c r="F11" s="47">
        <v>24000</v>
      </c>
      <c r="G11" s="47"/>
      <c r="H11" s="47">
        <v>24000</v>
      </c>
      <c r="I11" s="47"/>
      <c r="J11" s="47">
        <v>90000</v>
      </c>
      <c r="K11" s="47"/>
      <c r="L11" s="47">
        <v>24000</v>
      </c>
      <c r="M11" s="47"/>
      <c r="N11" s="47">
        <v>24000</v>
      </c>
      <c r="O11" s="47"/>
      <c r="P11" s="47">
        <v>90000</v>
      </c>
      <c r="Q11" s="47"/>
      <c r="R11" s="47">
        <v>24000</v>
      </c>
      <c r="S11" s="47"/>
      <c r="T11" s="47">
        <v>24000</v>
      </c>
      <c r="U11" s="47"/>
      <c r="V11" s="47">
        <v>90000</v>
      </c>
      <c r="W11" s="47"/>
      <c r="X11" s="47">
        <v>380000</v>
      </c>
      <c r="Y11" s="47"/>
      <c r="Z11" s="47">
        <v>380000</v>
      </c>
      <c r="AA11" s="47"/>
      <c r="AB11" s="47">
        <v>380000</v>
      </c>
      <c r="AC11" s="47"/>
      <c r="AD11" s="47">
        <v>380000</v>
      </c>
      <c r="AE11" s="47"/>
      <c r="AF11" s="47">
        <v>380000</v>
      </c>
      <c r="AG11" s="47"/>
      <c r="AH11" s="47">
        <v>380000</v>
      </c>
      <c r="AI11" s="47"/>
      <c r="AJ11" s="47">
        <v>24000</v>
      </c>
      <c r="AK11" s="47"/>
      <c r="AL11" s="47">
        <v>24000</v>
      </c>
      <c r="AM11" s="47"/>
      <c r="AN11" s="47">
        <v>55000</v>
      </c>
      <c r="AO11" s="47"/>
      <c r="AP11" s="47">
        <v>24000</v>
      </c>
      <c r="AQ11" s="47"/>
      <c r="AR11" s="47">
        <v>24000</v>
      </c>
      <c r="AS11" s="47"/>
      <c r="AT11" s="47">
        <v>55000</v>
      </c>
      <c r="AU11" s="47"/>
      <c r="AV11" s="47">
        <v>24000</v>
      </c>
      <c r="AW11" s="47"/>
      <c r="AX11" s="47">
        <v>24000</v>
      </c>
      <c r="AY11" s="47"/>
      <c r="AZ11" s="47">
        <v>55000</v>
      </c>
      <c r="BA11" s="47"/>
      <c r="BB11" s="47">
        <v>380000</v>
      </c>
      <c r="BC11" s="47"/>
      <c r="BD11" s="47">
        <v>380000</v>
      </c>
      <c r="BE11" s="47"/>
      <c r="BF11" s="47">
        <v>380000</v>
      </c>
      <c r="BG11" s="47"/>
      <c r="BH11" s="47">
        <v>380000</v>
      </c>
      <c r="BI11" s="47"/>
      <c r="BJ11" s="47">
        <v>380000</v>
      </c>
      <c r="BK11" s="47"/>
      <c r="BL11" s="47">
        <v>380000</v>
      </c>
      <c r="BM11" s="47"/>
    </row>
    <row r="12" spans="1:65" s="6" customFormat="1" ht="33" customHeight="1">
      <c r="A12" s="54"/>
      <c r="B12" s="54"/>
      <c r="C12" s="54"/>
      <c r="D12" s="63"/>
      <c r="E12" s="66"/>
      <c r="F12" s="7" t="s">
        <v>11</v>
      </c>
      <c r="G12" s="8" t="s">
        <v>12</v>
      </c>
      <c r="H12" s="7" t="s">
        <v>11</v>
      </c>
      <c r="I12" s="8" t="s">
        <v>12</v>
      </c>
      <c r="J12" s="7" t="s">
        <v>11</v>
      </c>
      <c r="K12" s="8" t="s">
        <v>12</v>
      </c>
      <c r="L12" s="7" t="s">
        <v>11</v>
      </c>
      <c r="M12" s="8" t="s">
        <v>12</v>
      </c>
      <c r="N12" s="7" t="s">
        <v>11</v>
      </c>
      <c r="O12" s="8" t="s">
        <v>12</v>
      </c>
      <c r="P12" s="7" t="s">
        <v>11</v>
      </c>
      <c r="Q12" s="8" t="s">
        <v>12</v>
      </c>
      <c r="R12" s="7" t="s">
        <v>11</v>
      </c>
      <c r="S12" s="8" t="s">
        <v>12</v>
      </c>
      <c r="T12" s="7" t="s">
        <v>11</v>
      </c>
      <c r="U12" s="8" t="s">
        <v>12</v>
      </c>
      <c r="V12" s="7" t="s">
        <v>11</v>
      </c>
      <c r="W12" s="8" t="s">
        <v>12</v>
      </c>
      <c r="X12" s="7" t="s">
        <v>11</v>
      </c>
      <c r="Y12" s="8" t="s">
        <v>12</v>
      </c>
      <c r="Z12" s="7" t="s">
        <v>11</v>
      </c>
      <c r="AA12" s="8" t="s">
        <v>12</v>
      </c>
      <c r="AB12" s="7" t="s">
        <v>11</v>
      </c>
      <c r="AC12" s="8" t="s">
        <v>12</v>
      </c>
      <c r="AD12" s="7" t="s">
        <v>11</v>
      </c>
      <c r="AE12" s="8" t="s">
        <v>12</v>
      </c>
      <c r="AF12" s="7" t="s">
        <v>11</v>
      </c>
      <c r="AG12" s="8" t="s">
        <v>12</v>
      </c>
      <c r="AH12" s="7" t="s">
        <v>11</v>
      </c>
      <c r="AI12" s="8" t="s">
        <v>12</v>
      </c>
      <c r="AJ12" s="7" t="s">
        <v>11</v>
      </c>
      <c r="AK12" s="8" t="s">
        <v>12</v>
      </c>
      <c r="AL12" s="7" t="s">
        <v>11</v>
      </c>
      <c r="AM12" s="8" t="s">
        <v>12</v>
      </c>
      <c r="AN12" s="7" t="s">
        <v>11</v>
      </c>
      <c r="AO12" s="8" t="s">
        <v>12</v>
      </c>
      <c r="AP12" s="7" t="s">
        <v>11</v>
      </c>
      <c r="AQ12" s="8" t="s">
        <v>12</v>
      </c>
      <c r="AR12" s="7" t="s">
        <v>11</v>
      </c>
      <c r="AS12" s="8" t="s">
        <v>12</v>
      </c>
      <c r="AT12" s="7" t="s">
        <v>11</v>
      </c>
      <c r="AU12" s="8" t="s">
        <v>12</v>
      </c>
      <c r="AV12" s="7" t="s">
        <v>11</v>
      </c>
      <c r="AW12" s="8" t="s">
        <v>12</v>
      </c>
      <c r="AX12" s="7" t="s">
        <v>11</v>
      </c>
      <c r="AY12" s="8" t="s">
        <v>12</v>
      </c>
      <c r="AZ12" s="7" t="s">
        <v>11</v>
      </c>
      <c r="BA12" s="8" t="s">
        <v>12</v>
      </c>
      <c r="BB12" s="7" t="s">
        <v>11</v>
      </c>
      <c r="BC12" s="8" t="s">
        <v>12</v>
      </c>
      <c r="BD12" s="7" t="s">
        <v>11</v>
      </c>
      <c r="BE12" s="8" t="s">
        <v>12</v>
      </c>
      <c r="BF12" s="7" t="s">
        <v>11</v>
      </c>
      <c r="BG12" s="8" t="s">
        <v>12</v>
      </c>
      <c r="BH12" s="7" t="s">
        <v>11</v>
      </c>
      <c r="BI12" s="8" t="s">
        <v>12</v>
      </c>
      <c r="BJ12" s="7" t="s">
        <v>11</v>
      </c>
      <c r="BK12" s="8" t="s">
        <v>12</v>
      </c>
      <c r="BL12" s="7" t="s">
        <v>11</v>
      </c>
      <c r="BM12" s="8" t="s">
        <v>12</v>
      </c>
    </row>
    <row r="13" spans="1:65" s="6" customFormat="1" ht="39" customHeight="1">
      <c r="A13" s="9">
        <v>1</v>
      </c>
      <c r="B13" s="10" t="s">
        <v>42</v>
      </c>
      <c r="C13" s="9">
        <v>306545850</v>
      </c>
      <c r="D13" s="9" t="s">
        <v>43</v>
      </c>
      <c r="E13" s="22" t="s">
        <v>44</v>
      </c>
      <c r="F13" s="12">
        <v>110</v>
      </c>
      <c r="G13" s="13">
        <f t="shared" ref="G13" si="0">F13*24000</f>
        <v>2640000</v>
      </c>
      <c r="H13" s="12">
        <v>110</v>
      </c>
      <c r="I13" s="13">
        <f t="shared" ref="I13" si="1">H13*24000</f>
        <v>2640000</v>
      </c>
      <c r="J13" s="12">
        <v>10</v>
      </c>
      <c r="K13" s="13">
        <f t="shared" ref="K13" si="2">J13*90000</f>
        <v>900000</v>
      </c>
      <c r="L13" s="12">
        <v>116</v>
      </c>
      <c r="M13" s="13">
        <f t="shared" ref="M13" si="3">L13*24000</f>
        <v>2784000</v>
      </c>
      <c r="N13" s="12">
        <v>116</v>
      </c>
      <c r="O13" s="13">
        <f t="shared" ref="O13" si="4">N13*24000</f>
        <v>2784000</v>
      </c>
      <c r="P13" s="12">
        <v>10</v>
      </c>
      <c r="Q13" s="13">
        <f t="shared" ref="Q13" si="5">P13*90000</f>
        <v>900000</v>
      </c>
      <c r="R13" s="12">
        <v>139</v>
      </c>
      <c r="S13" s="13">
        <f t="shared" ref="S13" si="6">R13*24000</f>
        <v>3336000</v>
      </c>
      <c r="T13" s="12">
        <v>152</v>
      </c>
      <c r="U13" s="13">
        <f t="shared" ref="U13" si="7">T13*24000</f>
        <v>3648000</v>
      </c>
      <c r="V13" s="12">
        <v>15</v>
      </c>
      <c r="W13" s="13">
        <f t="shared" ref="W13" si="8">V13*90000</f>
        <v>1350000</v>
      </c>
      <c r="X13" s="12">
        <v>1</v>
      </c>
      <c r="Y13" s="13">
        <f t="shared" ref="Y13" si="9">X13*380000</f>
        <v>380000</v>
      </c>
      <c r="Z13" s="12">
        <v>1</v>
      </c>
      <c r="AA13" s="13">
        <f t="shared" ref="AA13:AC13" si="10">Z13*380000</f>
        <v>380000</v>
      </c>
      <c r="AB13" s="12">
        <v>1</v>
      </c>
      <c r="AC13" s="13">
        <f t="shared" si="10"/>
        <v>380000</v>
      </c>
      <c r="AD13" s="12">
        <v>1</v>
      </c>
      <c r="AE13" s="13">
        <f t="shared" ref="AE13" si="11">AD13*380000</f>
        <v>380000</v>
      </c>
      <c r="AF13" s="12">
        <v>1</v>
      </c>
      <c r="AG13" s="13">
        <f t="shared" ref="AG13" si="12">AF13*380000</f>
        <v>380000</v>
      </c>
      <c r="AH13" s="12">
        <v>1</v>
      </c>
      <c r="AI13" s="13">
        <f t="shared" ref="AI13" si="13">AH13*380000</f>
        <v>380000</v>
      </c>
      <c r="AJ13" s="12">
        <v>110</v>
      </c>
      <c r="AK13" s="13">
        <f t="shared" ref="AK13:AM13" si="14">AJ13*24000</f>
        <v>2640000</v>
      </c>
      <c r="AL13" s="12">
        <v>110</v>
      </c>
      <c r="AM13" s="13">
        <f t="shared" si="14"/>
        <v>2640000</v>
      </c>
      <c r="AN13" s="12">
        <v>15</v>
      </c>
      <c r="AO13" s="13">
        <f t="shared" ref="AO13" si="15">AN13*55000</f>
        <v>825000</v>
      </c>
      <c r="AP13" s="12">
        <v>116</v>
      </c>
      <c r="AQ13" s="13">
        <f t="shared" ref="AQ13" si="16">AP13*24000</f>
        <v>2784000</v>
      </c>
      <c r="AR13" s="12">
        <v>116</v>
      </c>
      <c r="AS13" s="13">
        <f t="shared" ref="AS13" si="17">AR13*24000</f>
        <v>2784000</v>
      </c>
      <c r="AT13" s="12">
        <v>10</v>
      </c>
      <c r="AU13" s="13">
        <f t="shared" ref="AU13" si="18">AT13*55000</f>
        <v>550000</v>
      </c>
      <c r="AV13" s="12">
        <v>138</v>
      </c>
      <c r="AW13" s="13">
        <f t="shared" ref="AW13" si="19">AV13*24000</f>
        <v>3312000</v>
      </c>
      <c r="AX13" s="12">
        <v>130</v>
      </c>
      <c r="AY13" s="13">
        <f t="shared" ref="AY13" si="20">AX13*24000</f>
        <v>3120000</v>
      </c>
      <c r="AZ13" s="12">
        <v>15</v>
      </c>
      <c r="BA13" s="13">
        <f t="shared" ref="BA13" si="21">AZ13*55000</f>
        <v>825000</v>
      </c>
      <c r="BB13" s="12">
        <v>1</v>
      </c>
      <c r="BC13" s="13">
        <f t="shared" ref="BC13" si="22">BB13*380000</f>
        <v>380000</v>
      </c>
      <c r="BD13" s="12">
        <v>1</v>
      </c>
      <c r="BE13" s="13">
        <f t="shared" ref="BE13" si="23">BD13*380000</f>
        <v>380000</v>
      </c>
      <c r="BF13" s="12">
        <v>1</v>
      </c>
      <c r="BG13" s="13">
        <f t="shared" ref="BG13" si="24">BF13*380000</f>
        <v>380000</v>
      </c>
      <c r="BH13" s="12">
        <v>1</v>
      </c>
      <c r="BI13" s="13">
        <f t="shared" ref="BI13" si="25">BH13*380000</f>
        <v>380000</v>
      </c>
      <c r="BJ13" s="12">
        <v>1</v>
      </c>
      <c r="BK13" s="13">
        <f t="shared" ref="BK13" si="26">BJ13*380000</f>
        <v>380000</v>
      </c>
      <c r="BL13" s="12">
        <v>1</v>
      </c>
      <c r="BM13" s="13">
        <f t="shared" ref="BM13" si="27">BL13*380000</f>
        <v>380000</v>
      </c>
    </row>
    <row r="14" spans="1:65" ht="32.25" customHeight="1">
      <c r="A14" s="9">
        <v>2</v>
      </c>
      <c r="B14" s="10" t="s">
        <v>45</v>
      </c>
      <c r="C14" s="23" t="s">
        <v>46</v>
      </c>
      <c r="D14" s="9" t="s">
        <v>47</v>
      </c>
      <c r="E14" s="22" t="s">
        <v>48</v>
      </c>
      <c r="F14" s="12">
        <v>90</v>
      </c>
      <c r="G14" s="13">
        <v>2160000</v>
      </c>
      <c r="H14" s="12">
        <v>90</v>
      </c>
      <c r="I14" s="13">
        <f>H14*24000</f>
        <v>2160000</v>
      </c>
      <c r="J14" s="12">
        <v>12</v>
      </c>
      <c r="K14" s="13">
        <f>J14*90000</f>
        <v>1080000</v>
      </c>
      <c r="L14" s="12">
        <v>135</v>
      </c>
      <c r="M14" s="13">
        <f>L14*24000</f>
        <v>3240000</v>
      </c>
      <c r="N14" s="12">
        <v>135</v>
      </c>
      <c r="O14" s="13">
        <f>N14*24000</f>
        <v>3240000</v>
      </c>
      <c r="P14" s="12">
        <v>12</v>
      </c>
      <c r="Q14" s="13">
        <f>P14*90000</f>
        <v>1080000</v>
      </c>
      <c r="R14" s="12">
        <v>200</v>
      </c>
      <c r="S14" s="13">
        <f>R14*24000</f>
        <v>4800000</v>
      </c>
      <c r="T14" s="12">
        <v>200</v>
      </c>
      <c r="U14" s="13">
        <f>T14*24000</f>
        <v>4800000</v>
      </c>
      <c r="V14" s="12">
        <v>12</v>
      </c>
      <c r="W14" s="13">
        <f>V14*90000</f>
        <v>1080000</v>
      </c>
      <c r="X14" s="12">
        <v>1</v>
      </c>
      <c r="Y14" s="13">
        <f>X14*380000</f>
        <v>380000</v>
      </c>
      <c r="Z14" s="12">
        <v>1</v>
      </c>
      <c r="AA14" s="13">
        <f>Z14*380000</f>
        <v>380000</v>
      </c>
      <c r="AB14" s="12">
        <v>1</v>
      </c>
      <c r="AC14" s="13">
        <f>AB14*380000</f>
        <v>380000</v>
      </c>
      <c r="AD14" s="12">
        <v>1</v>
      </c>
      <c r="AE14" s="13">
        <f>AD14*380000</f>
        <v>380000</v>
      </c>
      <c r="AF14" s="12">
        <v>1</v>
      </c>
      <c r="AG14" s="13">
        <f>AF14*380000</f>
        <v>380000</v>
      </c>
      <c r="AH14" s="12">
        <v>1</v>
      </c>
      <c r="AI14" s="13">
        <f>AH14*380000</f>
        <v>380000</v>
      </c>
      <c r="AJ14" s="12">
        <v>90</v>
      </c>
      <c r="AK14" s="13">
        <f>AJ14*24000</f>
        <v>2160000</v>
      </c>
      <c r="AL14" s="12">
        <v>90</v>
      </c>
      <c r="AM14" s="13">
        <f>AL14*24000</f>
        <v>2160000</v>
      </c>
      <c r="AN14" s="12">
        <v>12</v>
      </c>
      <c r="AO14" s="13">
        <f>AN14*55000</f>
        <v>660000</v>
      </c>
      <c r="AP14" s="12">
        <v>135</v>
      </c>
      <c r="AQ14" s="13">
        <f>AP14*24000</f>
        <v>3240000</v>
      </c>
      <c r="AR14" s="12">
        <v>135</v>
      </c>
      <c r="AS14" s="13">
        <f>AR14*24000</f>
        <v>3240000</v>
      </c>
      <c r="AT14" s="12">
        <v>12</v>
      </c>
      <c r="AU14" s="13">
        <f>AT14*55000</f>
        <v>660000</v>
      </c>
      <c r="AV14" s="12">
        <v>200</v>
      </c>
      <c r="AW14" s="13">
        <f>AV14*24000</f>
        <v>4800000</v>
      </c>
      <c r="AX14" s="12">
        <v>200</v>
      </c>
      <c r="AY14" s="13">
        <f>AX14*24000</f>
        <v>4800000</v>
      </c>
      <c r="AZ14" s="12">
        <v>12</v>
      </c>
      <c r="BA14" s="13">
        <f>AZ14*55000</f>
        <v>660000</v>
      </c>
      <c r="BB14" s="12">
        <v>1</v>
      </c>
      <c r="BC14" s="13">
        <f>BB14*380000</f>
        <v>380000</v>
      </c>
      <c r="BD14" s="12">
        <v>1</v>
      </c>
      <c r="BE14" s="13">
        <f>BD14*380000</f>
        <v>380000</v>
      </c>
      <c r="BF14" s="12">
        <v>1</v>
      </c>
      <c r="BG14" s="13">
        <f>BF14*380000</f>
        <v>380000</v>
      </c>
      <c r="BH14" s="12">
        <v>1</v>
      </c>
      <c r="BI14" s="13">
        <f>BH14*380000</f>
        <v>380000</v>
      </c>
      <c r="BJ14" s="12">
        <v>1</v>
      </c>
      <c r="BK14" s="13">
        <f>BJ14*380000</f>
        <v>380000</v>
      </c>
      <c r="BL14" s="12">
        <v>1</v>
      </c>
      <c r="BM14" s="13">
        <f>BL14*380000</f>
        <v>380000</v>
      </c>
    </row>
    <row r="15" spans="1:65" s="6" customFormat="1" ht="39" customHeight="1">
      <c r="A15" s="9">
        <v>3</v>
      </c>
      <c r="B15" s="38" t="s">
        <v>105</v>
      </c>
      <c r="C15" s="40" t="s">
        <v>106</v>
      </c>
      <c r="D15" s="39" t="s">
        <v>107</v>
      </c>
      <c r="E15" s="41" t="s">
        <v>108</v>
      </c>
      <c r="F15" s="12">
        <v>1</v>
      </c>
      <c r="G15" s="13">
        <f t="shared" ref="G15" si="28">F15*24000</f>
        <v>24000</v>
      </c>
      <c r="H15" s="12">
        <v>1</v>
      </c>
      <c r="I15" s="13">
        <f t="shared" ref="I15" si="29">H15*24000</f>
        <v>24000</v>
      </c>
      <c r="J15" s="12">
        <v>1</v>
      </c>
      <c r="K15" s="13">
        <f t="shared" ref="K15" si="30">J15*90000</f>
        <v>90000</v>
      </c>
      <c r="L15" s="12">
        <v>1</v>
      </c>
      <c r="M15" s="13">
        <f t="shared" ref="M15" si="31">L15*24000</f>
        <v>24000</v>
      </c>
      <c r="N15" s="12">
        <v>1</v>
      </c>
      <c r="O15" s="13">
        <f t="shared" ref="O15" si="32">N15*24000</f>
        <v>24000</v>
      </c>
      <c r="P15" s="12">
        <v>1</v>
      </c>
      <c r="Q15" s="13">
        <f t="shared" ref="Q15" si="33">P15*90000</f>
        <v>90000</v>
      </c>
      <c r="R15" s="12">
        <v>1</v>
      </c>
      <c r="S15" s="13">
        <f t="shared" ref="S15" si="34">R15*24000</f>
        <v>24000</v>
      </c>
      <c r="T15" s="12">
        <v>1</v>
      </c>
      <c r="U15" s="13">
        <f t="shared" ref="U15" si="35">T15*24000</f>
        <v>24000</v>
      </c>
      <c r="V15" s="12">
        <v>1</v>
      </c>
      <c r="W15" s="13">
        <f t="shared" ref="W15" si="36">V15*90000</f>
        <v>90000</v>
      </c>
      <c r="X15" s="12">
        <v>1</v>
      </c>
      <c r="Y15" s="13">
        <v>380000</v>
      </c>
      <c r="Z15" s="12">
        <v>1</v>
      </c>
      <c r="AA15" s="13">
        <v>380000</v>
      </c>
      <c r="AB15" s="12">
        <v>1</v>
      </c>
      <c r="AC15" s="13">
        <v>380000</v>
      </c>
      <c r="AD15" s="12">
        <v>1</v>
      </c>
      <c r="AE15" s="13">
        <v>380000</v>
      </c>
      <c r="AF15" s="12">
        <v>1</v>
      </c>
      <c r="AG15" s="13">
        <v>380000</v>
      </c>
      <c r="AH15" s="12">
        <v>1</v>
      </c>
      <c r="AI15" s="13">
        <v>380000</v>
      </c>
      <c r="AJ15" s="12">
        <v>1</v>
      </c>
      <c r="AK15" s="13">
        <f t="shared" ref="AK15" si="37">AJ15*24000</f>
        <v>24000</v>
      </c>
      <c r="AL15" s="12">
        <v>1</v>
      </c>
      <c r="AM15" s="13">
        <f t="shared" ref="AM15" si="38">AL15*24000</f>
        <v>24000</v>
      </c>
      <c r="AN15" s="12">
        <v>1</v>
      </c>
      <c r="AO15" s="13">
        <f t="shared" ref="AO15" si="39">AN15*55000</f>
        <v>55000</v>
      </c>
      <c r="AP15" s="12">
        <v>1</v>
      </c>
      <c r="AQ15" s="13">
        <f t="shared" ref="AQ15" si="40">AP15*24000</f>
        <v>24000</v>
      </c>
      <c r="AR15" s="12">
        <v>1</v>
      </c>
      <c r="AS15" s="13">
        <f t="shared" ref="AS15" si="41">AR15*24000</f>
        <v>24000</v>
      </c>
      <c r="AT15" s="12">
        <v>1</v>
      </c>
      <c r="AU15" s="13">
        <f t="shared" ref="AU15" si="42">AT15*55000</f>
        <v>55000</v>
      </c>
      <c r="AV15" s="12">
        <v>1</v>
      </c>
      <c r="AW15" s="13">
        <f t="shared" ref="AW15" si="43">AV15*24000</f>
        <v>24000</v>
      </c>
      <c r="AX15" s="12">
        <v>1</v>
      </c>
      <c r="AY15" s="13">
        <f t="shared" ref="AY15" si="44">AX15*24000</f>
        <v>24000</v>
      </c>
      <c r="AZ15" s="12">
        <v>1</v>
      </c>
      <c r="BA15" s="13">
        <f t="shared" ref="BA15" si="45">AZ15*55000</f>
        <v>55000</v>
      </c>
      <c r="BB15" s="12">
        <v>1</v>
      </c>
      <c r="BC15" s="13">
        <v>380000</v>
      </c>
      <c r="BD15" s="12">
        <v>1</v>
      </c>
      <c r="BE15" s="13">
        <v>380000</v>
      </c>
      <c r="BF15" s="12">
        <v>1</v>
      </c>
      <c r="BG15" s="13">
        <v>380000</v>
      </c>
      <c r="BH15" s="12">
        <v>1</v>
      </c>
      <c r="BI15" s="13">
        <v>380000</v>
      </c>
      <c r="BJ15" s="12">
        <v>1</v>
      </c>
      <c r="BK15" s="13">
        <v>380000</v>
      </c>
      <c r="BL15" s="12">
        <v>1</v>
      </c>
      <c r="BM15" s="13">
        <f t="shared" ref="BM15" si="46">BL15*380000</f>
        <v>380000</v>
      </c>
    </row>
    <row r="16" spans="1:65" s="6" customFormat="1" ht="75.75" customHeight="1">
      <c r="A16" s="9">
        <v>4</v>
      </c>
      <c r="B16" s="10" t="s">
        <v>49</v>
      </c>
      <c r="C16" s="23" t="s">
        <v>50</v>
      </c>
      <c r="D16" s="9" t="s">
        <v>51</v>
      </c>
      <c r="E16" s="11">
        <v>38396582</v>
      </c>
      <c r="F16" s="12">
        <v>135</v>
      </c>
      <c r="G16" s="13">
        <f>F16*24000</f>
        <v>3240000</v>
      </c>
      <c r="H16" s="12">
        <v>135</v>
      </c>
      <c r="I16" s="13">
        <f>H16*24000</f>
        <v>3240000</v>
      </c>
      <c r="J16" s="12">
        <v>12</v>
      </c>
      <c r="K16" s="13">
        <f>J16*90000</f>
        <v>1080000</v>
      </c>
      <c r="L16" s="12">
        <v>142</v>
      </c>
      <c r="M16" s="13">
        <f>L16*24000</f>
        <v>3408000</v>
      </c>
      <c r="N16" s="12">
        <v>142</v>
      </c>
      <c r="O16" s="13">
        <f>N16*24000</f>
        <v>3408000</v>
      </c>
      <c r="P16" s="12">
        <v>15</v>
      </c>
      <c r="Q16" s="13">
        <f>P16*90000</f>
        <v>1350000</v>
      </c>
      <c r="R16" s="12">
        <v>146</v>
      </c>
      <c r="S16" s="13">
        <f>U16</f>
        <v>3504000</v>
      </c>
      <c r="T16" s="12">
        <v>146</v>
      </c>
      <c r="U16" s="13">
        <f>T16*24000</f>
        <v>3504000</v>
      </c>
      <c r="V16" s="12">
        <v>15</v>
      </c>
      <c r="W16" s="13">
        <f>V16*90000</f>
        <v>1350000</v>
      </c>
      <c r="X16" s="12">
        <v>1</v>
      </c>
      <c r="Y16" s="13">
        <f>X16*380000</f>
        <v>380000</v>
      </c>
      <c r="Z16" s="12">
        <v>1</v>
      </c>
      <c r="AA16" s="13">
        <f>Z16*380000</f>
        <v>380000</v>
      </c>
      <c r="AB16" s="12">
        <v>1</v>
      </c>
      <c r="AC16" s="13">
        <f>AB16*380000</f>
        <v>380000</v>
      </c>
      <c r="AD16" s="12">
        <v>1</v>
      </c>
      <c r="AE16" s="13">
        <f>AD16*380000</f>
        <v>380000</v>
      </c>
      <c r="AF16" s="12">
        <v>1</v>
      </c>
      <c r="AG16" s="13">
        <f>AF16*380000</f>
        <v>380000</v>
      </c>
      <c r="AH16" s="12">
        <v>1</v>
      </c>
      <c r="AI16" s="13">
        <f>AH16*380000</f>
        <v>380000</v>
      </c>
      <c r="AJ16" s="12">
        <v>135</v>
      </c>
      <c r="AK16" s="13">
        <f>AJ16*24000</f>
        <v>3240000</v>
      </c>
      <c r="AL16" s="12">
        <v>135</v>
      </c>
      <c r="AM16" s="13">
        <f>AL16*24000</f>
        <v>3240000</v>
      </c>
      <c r="AN16" s="12">
        <v>12</v>
      </c>
      <c r="AO16" s="13">
        <f>AN16*55000</f>
        <v>660000</v>
      </c>
      <c r="AP16" s="12">
        <v>142</v>
      </c>
      <c r="AQ16" s="13">
        <f>AP16*24000</f>
        <v>3408000</v>
      </c>
      <c r="AR16" s="12">
        <v>142</v>
      </c>
      <c r="AS16" s="13">
        <f>AR16*24000</f>
        <v>3408000</v>
      </c>
      <c r="AT16" s="12">
        <v>15</v>
      </c>
      <c r="AU16" s="13">
        <f>AT16*55000</f>
        <v>825000</v>
      </c>
      <c r="AV16" s="12">
        <v>146</v>
      </c>
      <c r="AW16" s="13">
        <f>AV16*24000</f>
        <v>3504000</v>
      </c>
      <c r="AX16" s="12">
        <v>146</v>
      </c>
      <c r="AY16" s="13">
        <f>AX16*24000</f>
        <v>3504000</v>
      </c>
      <c r="AZ16" s="12">
        <v>15</v>
      </c>
      <c r="BA16" s="13">
        <f>AZ16*55000</f>
        <v>825000</v>
      </c>
      <c r="BB16" s="12">
        <v>1</v>
      </c>
      <c r="BC16" s="13">
        <f>BB16*380000</f>
        <v>380000</v>
      </c>
      <c r="BD16" s="12">
        <v>1</v>
      </c>
      <c r="BE16" s="13">
        <f>BD16*380000</f>
        <v>380000</v>
      </c>
      <c r="BF16" s="12">
        <v>1</v>
      </c>
      <c r="BG16" s="13">
        <f>BF16*380000</f>
        <v>380000</v>
      </c>
      <c r="BH16" s="12">
        <v>1</v>
      </c>
      <c r="BI16" s="13">
        <f>BH16*380000</f>
        <v>380000</v>
      </c>
      <c r="BJ16" s="12">
        <v>1</v>
      </c>
      <c r="BK16" s="13">
        <f>BJ16*380000</f>
        <v>380000</v>
      </c>
      <c r="BL16" s="12">
        <v>1</v>
      </c>
      <c r="BM16" s="13">
        <f>BL16*380000</f>
        <v>380000</v>
      </c>
    </row>
    <row r="17" spans="1:65" s="6" customFormat="1" ht="39" customHeight="1">
      <c r="A17" s="9">
        <v>5</v>
      </c>
      <c r="B17" s="10" t="s">
        <v>70</v>
      </c>
      <c r="C17" s="9">
        <v>307163163</v>
      </c>
      <c r="D17" s="9" t="s">
        <v>71</v>
      </c>
      <c r="E17" s="11"/>
      <c r="F17" s="12">
        <v>1</v>
      </c>
      <c r="G17" s="13">
        <f t="shared" ref="G17:G18" si="47">F17*24000</f>
        <v>24000</v>
      </c>
      <c r="H17" s="12">
        <v>1</v>
      </c>
      <c r="I17" s="13">
        <f t="shared" ref="I17:I18" si="48">H17*24000</f>
        <v>24000</v>
      </c>
      <c r="J17" s="12">
        <v>1</v>
      </c>
      <c r="K17" s="13">
        <f t="shared" ref="K17:K18" si="49">J17*90000</f>
        <v>90000</v>
      </c>
      <c r="L17" s="12">
        <v>1</v>
      </c>
      <c r="M17" s="13">
        <f t="shared" ref="M17:M18" si="50">L17*24000</f>
        <v>24000</v>
      </c>
      <c r="N17" s="12">
        <v>1</v>
      </c>
      <c r="O17" s="13">
        <f t="shared" ref="O17:O18" si="51">N17*24000</f>
        <v>24000</v>
      </c>
      <c r="P17" s="12">
        <v>1</v>
      </c>
      <c r="Q17" s="13">
        <f t="shared" ref="Q17:Q18" si="52">P17*90000</f>
        <v>90000</v>
      </c>
      <c r="R17" s="12">
        <v>1</v>
      </c>
      <c r="S17" s="13">
        <f t="shared" ref="S17:S18" si="53">R17*24000</f>
        <v>24000</v>
      </c>
      <c r="T17" s="12">
        <v>1</v>
      </c>
      <c r="U17" s="13">
        <f t="shared" ref="U17:U18" si="54">T17*24000</f>
        <v>24000</v>
      </c>
      <c r="V17" s="12">
        <v>1</v>
      </c>
      <c r="W17" s="13">
        <f t="shared" ref="W17:W18" si="55">V17*90000</f>
        <v>90000</v>
      </c>
      <c r="X17" s="12">
        <v>1</v>
      </c>
      <c r="Y17" s="13">
        <v>380000</v>
      </c>
      <c r="Z17" s="12">
        <v>1</v>
      </c>
      <c r="AA17" s="13">
        <v>380000</v>
      </c>
      <c r="AB17" s="12">
        <v>1</v>
      </c>
      <c r="AC17" s="13">
        <v>380000</v>
      </c>
      <c r="AD17" s="12">
        <v>1</v>
      </c>
      <c r="AE17" s="13">
        <v>380000</v>
      </c>
      <c r="AF17" s="12">
        <v>1</v>
      </c>
      <c r="AG17" s="13">
        <v>380000</v>
      </c>
      <c r="AH17" s="12">
        <v>1</v>
      </c>
      <c r="AI17" s="13">
        <v>380000</v>
      </c>
      <c r="AJ17" s="12">
        <v>1</v>
      </c>
      <c r="AK17" s="13">
        <f t="shared" ref="AK17:AM18" si="56">AJ17*24000</f>
        <v>24000</v>
      </c>
      <c r="AL17" s="12">
        <v>1</v>
      </c>
      <c r="AM17" s="13">
        <f t="shared" si="56"/>
        <v>24000</v>
      </c>
      <c r="AN17" s="12">
        <v>1</v>
      </c>
      <c r="AO17" s="13">
        <f t="shared" ref="AO17:AO18" si="57">AN17*55000</f>
        <v>55000</v>
      </c>
      <c r="AP17" s="12">
        <v>1</v>
      </c>
      <c r="AQ17" s="13">
        <f t="shared" ref="AQ17:AQ18" si="58">AP17*24000</f>
        <v>24000</v>
      </c>
      <c r="AR17" s="12">
        <v>1</v>
      </c>
      <c r="AS17" s="13">
        <f t="shared" ref="AS17:AS18" si="59">AR17*24000</f>
        <v>24000</v>
      </c>
      <c r="AT17" s="12">
        <v>1</v>
      </c>
      <c r="AU17" s="13">
        <f t="shared" ref="AU17:AU18" si="60">AT17*55000</f>
        <v>55000</v>
      </c>
      <c r="AV17" s="12">
        <v>1</v>
      </c>
      <c r="AW17" s="13">
        <f t="shared" ref="AW17:AW18" si="61">AV17*24000</f>
        <v>24000</v>
      </c>
      <c r="AX17" s="12">
        <v>1</v>
      </c>
      <c r="AY17" s="13">
        <f t="shared" ref="AY17:AY18" si="62">AX17*24000</f>
        <v>24000</v>
      </c>
      <c r="AZ17" s="12">
        <v>1</v>
      </c>
      <c r="BA17" s="13">
        <f t="shared" ref="BA17:BA18" si="63">AZ17*55000</f>
        <v>55000</v>
      </c>
      <c r="BB17" s="12">
        <v>1</v>
      </c>
      <c r="BC17" s="13">
        <v>380000</v>
      </c>
      <c r="BD17" s="12">
        <v>1</v>
      </c>
      <c r="BE17" s="13">
        <v>380000</v>
      </c>
      <c r="BF17" s="12">
        <v>1</v>
      </c>
      <c r="BG17" s="13">
        <v>380000</v>
      </c>
      <c r="BH17" s="12">
        <v>1</v>
      </c>
      <c r="BI17" s="13">
        <v>380000</v>
      </c>
      <c r="BJ17" s="12">
        <v>1</v>
      </c>
      <c r="BK17" s="13">
        <v>380000</v>
      </c>
      <c r="BL17" s="12">
        <v>1</v>
      </c>
      <c r="BM17" s="13">
        <f t="shared" ref="BM17:BM18" si="64">BL17*380000</f>
        <v>380000</v>
      </c>
    </row>
    <row r="18" spans="1:65" s="6" customFormat="1" ht="39" customHeight="1">
      <c r="A18" s="9">
        <v>6</v>
      </c>
      <c r="B18" s="10" t="s">
        <v>73</v>
      </c>
      <c r="C18" s="23" t="s">
        <v>72</v>
      </c>
      <c r="D18" s="9" t="s">
        <v>74</v>
      </c>
      <c r="E18" s="22" t="s">
        <v>75</v>
      </c>
      <c r="F18" s="12">
        <v>1</v>
      </c>
      <c r="G18" s="13">
        <f t="shared" si="47"/>
        <v>24000</v>
      </c>
      <c r="H18" s="12">
        <v>1</v>
      </c>
      <c r="I18" s="13">
        <f t="shared" si="48"/>
        <v>24000</v>
      </c>
      <c r="J18" s="12">
        <v>1</v>
      </c>
      <c r="K18" s="13">
        <f t="shared" si="49"/>
        <v>90000</v>
      </c>
      <c r="L18" s="12">
        <v>1</v>
      </c>
      <c r="M18" s="13">
        <f t="shared" si="50"/>
        <v>24000</v>
      </c>
      <c r="N18" s="12">
        <v>1</v>
      </c>
      <c r="O18" s="13">
        <f t="shared" si="51"/>
        <v>24000</v>
      </c>
      <c r="P18" s="12">
        <v>1</v>
      </c>
      <c r="Q18" s="13">
        <f t="shared" si="52"/>
        <v>90000</v>
      </c>
      <c r="R18" s="12">
        <v>1</v>
      </c>
      <c r="S18" s="13">
        <f t="shared" si="53"/>
        <v>24000</v>
      </c>
      <c r="T18" s="12">
        <v>1</v>
      </c>
      <c r="U18" s="13">
        <f t="shared" si="54"/>
        <v>24000</v>
      </c>
      <c r="V18" s="12">
        <v>1</v>
      </c>
      <c r="W18" s="13">
        <f t="shared" si="55"/>
        <v>90000</v>
      </c>
      <c r="X18" s="12">
        <v>0</v>
      </c>
      <c r="Y18" s="13">
        <f t="shared" ref="Y18" si="65">X18*380000</f>
        <v>0</v>
      </c>
      <c r="Z18" s="12">
        <v>0</v>
      </c>
      <c r="AA18" s="13">
        <f t="shared" ref="AA18:AC18" si="66">Z18*380000</f>
        <v>0</v>
      </c>
      <c r="AB18" s="12">
        <v>0</v>
      </c>
      <c r="AC18" s="13">
        <f t="shared" si="66"/>
        <v>0</v>
      </c>
      <c r="AD18" s="12">
        <v>0</v>
      </c>
      <c r="AE18" s="13">
        <f t="shared" ref="AE18" si="67">AD18*380000</f>
        <v>0</v>
      </c>
      <c r="AF18" s="12">
        <v>0</v>
      </c>
      <c r="AG18" s="13">
        <f t="shared" ref="AG18" si="68">AF18*380000</f>
        <v>0</v>
      </c>
      <c r="AH18" s="12">
        <v>0</v>
      </c>
      <c r="AI18" s="13">
        <f t="shared" ref="AI18" si="69">AH18*380000</f>
        <v>0</v>
      </c>
      <c r="AJ18" s="12">
        <v>1</v>
      </c>
      <c r="AK18" s="13">
        <f t="shared" si="56"/>
        <v>24000</v>
      </c>
      <c r="AL18" s="12">
        <v>1</v>
      </c>
      <c r="AM18" s="13">
        <f t="shared" si="56"/>
        <v>24000</v>
      </c>
      <c r="AN18" s="12">
        <v>1</v>
      </c>
      <c r="AO18" s="13">
        <f t="shared" si="57"/>
        <v>55000</v>
      </c>
      <c r="AP18" s="12">
        <v>1</v>
      </c>
      <c r="AQ18" s="13">
        <f t="shared" si="58"/>
        <v>24000</v>
      </c>
      <c r="AR18" s="12">
        <v>1</v>
      </c>
      <c r="AS18" s="13">
        <f t="shared" si="59"/>
        <v>24000</v>
      </c>
      <c r="AT18" s="12">
        <v>1</v>
      </c>
      <c r="AU18" s="13">
        <f t="shared" si="60"/>
        <v>55000</v>
      </c>
      <c r="AV18" s="12">
        <v>1</v>
      </c>
      <c r="AW18" s="13">
        <f t="shared" si="61"/>
        <v>24000</v>
      </c>
      <c r="AX18" s="12">
        <v>1</v>
      </c>
      <c r="AY18" s="13">
        <f t="shared" si="62"/>
        <v>24000</v>
      </c>
      <c r="AZ18" s="12">
        <v>1</v>
      </c>
      <c r="BA18" s="13">
        <f t="shared" si="63"/>
        <v>55000</v>
      </c>
      <c r="BB18" s="12">
        <v>0</v>
      </c>
      <c r="BC18" s="13">
        <f t="shared" ref="BC18" si="70">BB18*380000</f>
        <v>0</v>
      </c>
      <c r="BD18" s="12">
        <v>0</v>
      </c>
      <c r="BE18" s="13">
        <f t="shared" ref="BE18" si="71">BD18*380000</f>
        <v>0</v>
      </c>
      <c r="BF18" s="12">
        <v>0</v>
      </c>
      <c r="BG18" s="13">
        <f t="shared" ref="BG18" si="72">BF18*380000</f>
        <v>0</v>
      </c>
      <c r="BH18" s="12">
        <v>0</v>
      </c>
      <c r="BI18" s="13">
        <f t="shared" ref="BI18" si="73">BH18*380000</f>
        <v>0</v>
      </c>
      <c r="BJ18" s="12">
        <v>0</v>
      </c>
      <c r="BK18" s="13">
        <f t="shared" ref="BK18" si="74">BJ18*380000</f>
        <v>0</v>
      </c>
      <c r="BL18" s="12">
        <v>0</v>
      </c>
      <c r="BM18" s="13">
        <f t="shared" si="64"/>
        <v>0</v>
      </c>
    </row>
    <row r="19" spans="1:65" s="6" customFormat="1" ht="39" customHeight="1">
      <c r="A19" s="9">
        <v>7</v>
      </c>
      <c r="B19" s="10" t="s">
        <v>76</v>
      </c>
      <c r="C19" s="31" t="s">
        <v>77</v>
      </c>
      <c r="D19" s="32" t="s">
        <v>78</v>
      </c>
      <c r="E19" s="32"/>
      <c r="F19" s="12">
        <v>93</v>
      </c>
      <c r="G19" s="13">
        <f t="shared" ref="G19" si="75">F19*24000</f>
        <v>2232000</v>
      </c>
      <c r="H19" s="12">
        <v>93</v>
      </c>
      <c r="I19" s="13">
        <f t="shared" ref="I19" si="76">H19*24000</f>
        <v>2232000</v>
      </c>
      <c r="J19" s="12">
        <v>47</v>
      </c>
      <c r="K19" s="13">
        <f t="shared" ref="K19" si="77">J19*90000</f>
        <v>4230000</v>
      </c>
      <c r="L19" s="12">
        <v>101</v>
      </c>
      <c r="M19" s="13">
        <f t="shared" ref="M19" si="78">L19*24000</f>
        <v>2424000</v>
      </c>
      <c r="N19" s="12">
        <v>101</v>
      </c>
      <c r="O19" s="13">
        <f t="shared" ref="O19" si="79">N19*24000</f>
        <v>2424000</v>
      </c>
      <c r="P19" s="12">
        <v>52</v>
      </c>
      <c r="Q19" s="13">
        <f t="shared" ref="Q19" si="80">P19*90000</f>
        <v>4680000</v>
      </c>
      <c r="R19" s="12">
        <v>123</v>
      </c>
      <c r="S19" s="13">
        <f t="shared" ref="S19" si="81">R19*24000</f>
        <v>2952000</v>
      </c>
      <c r="T19" s="12">
        <v>122</v>
      </c>
      <c r="U19" s="13">
        <f t="shared" ref="U19" si="82">T19*24000</f>
        <v>2928000</v>
      </c>
      <c r="V19" s="12">
        <v>63</v>
      </c>
      <c r="W19" s="13">
        <f t="shared" ref="W19" si="83">V19*90000</f>
        <v>5670000</v>
      </c>
      <c r="X19" s="12">
        <v>0</v>
      </c>
      <c r="Y19" s="13">
        <f t="shared" ref="Y19" si="84">X19*380000</f>
        <v>0</v>
      </c>
      <c r="Z19" s="12">
        <v>0</v>
      </c>
      <c r="AA19" s="13">
        <f t="shared" ref="AA19" si="85">Z19*380000</f>
        <v>0</v>
      </c>
      <c r="AB19" s="12">
        <v>0</v>
      </c>
      <c r="AC19" s="13">
        <f t="shared" ref="AC19" si="86">AB19*380000</f>
        <v>0</v>
      </c>
      <c r="AD19" s="12">
        <v>0</v>
      </c>
      <c r="AE19" s="13">
        <f t="shared" ref="AE19" si="87">AD19*380000</f>
        <v>0</v>
      </c>
      <c r="AF19" s="12">
        <v>0</v>
      </c>
      <c r="AG19" s="13">
        <f t="shared" ref="AG19" si="88">AF19*380000</f>
        <v>0</v>
      </c>
      <c r="AH19" s="12">
        <v>0</v>
      </c>
      <c r="AI19" s="13">
        <f t="shared" ref="AI19" si="89">AH19*380000</f>
        <v>0</v>
      </c>
      <c r="AJ19" s="12">
        <v>93</v>
      </c>
      <c r="AK19" s="13">
        <f t="shared" ref="AK19" si="90">AJ19*24000</f>
        <v>2232000</v>
      </c>
      <c r="AL19" s="12">
        <v>93</v>
      </c>
      <c r="AM19" s="13">
        <f t="shared" ref="AM19" si="91">AL19*24000</f>
        <v>2232000</v>
      </c>
      <c r="AN19" s="12">
        <v>47</v>
      </c>
      <c r="AO19" s="13">
        <f t="shared" ref="AO19" si="92">AN19*55000</f>
        <v>2585000</v>
      </c>
      <c r="AP19" s="12">
        <v>101</v>
      </c>
      <c r="AQ19" s="13">
        <f t="shared" ref="AQ19" si="93">AP19*24000</f>
        <v>2424000</v>
      </c>
      <c r="AR19" s="12">
        <v>101</v>
      </c>
      <c r="AS19" s="13">
        <f t="shared" ref="AS19" si="94">AR19*24000</f>
        <v>2424000</v>
      </c>
      <c r="AT19" s="12">
        <v>52</v>
      </c>
      <c r="AU19" s="13">
        <f t="shared" ref="AU19" si="95">AT19*55000</f>
        <v>2860000</v>
      </c>
      <c r="AV19" s="12">
        <v>123</v>
      </c>
      <c r="AW19" s="13"/>
      <c r="AX19" s="12">
        <v>123</v>
      </c>
      <c r="AY19" s="13">
        <f t="shared" ref="AY19" si="96">AX19*24000</f>
        <v>2952000</v>
      </c>
      <c r="AZ19" s="12">
        <v>63</v>
      </c>
      <c r="BA19" s="13">
        <f t="shared" ref="BA19" si="97">AZ19*55000</f>
        <v>3465000</v>
      </c>
      <c r="BB19" s="12">
        <v>1</v>
      </c>
      <c r="BC19" s="13">
        <f t="shared" ref="BC19" si="98">BB19*380000</f>
        <v>380000</v>
      </c>
      <c r="BD19" s="12">
        <v>1</v>
      </c>
      <c r="BE19" s="13">
        <f t="shared" ref="BE19" si="99">BD19*380000</f>
        <v>380000</v>
      </c>
      <c r="BF19" s="12">
        <v>1</v>
      </c>
      <c r="BG19" s="13">
        <f t="shared" ref="BG19" si="100">BF19*380000</f>
        <v>380000</v>
      </c>
      <c r="BH19" s="12">
        <v>1</v>
      </c>
      <c r="BI19" s="13">
        <f t="shared" ref="BI19" si="101">BH19*380000</f>
        <v>380000</v>
      </c>
      <c r="BJ19" s="12">
        <v>1</v>
      </c>
      <c r="BK19" s="13">
        <f t="shared" ref="BK19" si="102">BJ19*380000</f>
        <v>380000</v>
      </c>
      <c r="BL19" s="12">
        <v>1</v>
      </c>
      <c r="BM19" s="13">
        <f t="shared" ref="BM19" si="103">BL19*380000</f>
        <v>380000</v>
      </c>
    </row>
    <row r="20" spans="1:65" s="6" customFormat="1" ht="39" customHeight="1">
      <c r="A20" s="9">
        <v>8</v>
      </c>
      <c r="B20" s="10" t="s">
        <v>80</v>
      </c>
      <c r="C20" s="33" t="s">
        <v>81</v>
      </c>
      <c r="D20" s="26" t="s">
        <v>79</v>
      </c>
      <c r="F20" s="12">
        <v>1</v>
      </c>
      <c r="G20" s="13">
        <f t="shared" ref="G20" si="104">F20*24000</f>
        <v>24000</v>
      </c>
      <c r="H20" s="12">
        <v>1</v>
      </c>
      <c r="I20" s="13">
        <f t="shared" ref="I20" si="105">H20*24000</f>
        <v>24000</v>
      </c>
      <c r="J20" s="12">
        <v>1</v>
      </c>
      <c r="K20" s="13">
        <f t="shared" ref="K20" si="106">J20*90000</f>
        <v>90000</v>
      </c>
      <c r="L20" s="12">
        <v>1</v>
      </c>
      <c r="M20" s="13">
        <f t="shared" ref="M20" si="107">L20*24000</f>
        <v>24000</v>
      </c>
      <c r="N20" s="12">
        <v>1</v>
      </c>
      <c r="O20" s="13">
        <f t="shared" ref="O20" si="108">N20*24000</f>
        <v>24000</v>
      </c>
      <c r="P20" s="12">
        <v>1</v>
      </c>
      <c r="Q20" s="13">
        <f t="shared" ref="Q20" si="109">P20*90000</f>
        <v>90000</v>
      </c>
      <c r="R20" s="12">
        <v>1</v>
      </c>
      <c r="S20" s="13">
        <f t="shared" ref="S20" si="110">R20*24000</f>
        <v>24000</v>
      </c>
      <c r="T20" s="12">
        <v>1</v>
      </c>
      <c r="U20" s="13">
        <f t="shared" ref="U20" si="111">T20*24000</f>
        <v>24000</v>
      </c>
      <c r="V20" s="12">
        <v>1</v>
      </c>
      <c r="W20" s="13">
        <f t="shared" ref="W20" si="112">V20*90000</f>
        <v>90000</v>
      </c>
      <c r="X20" s="12">
        <v>0</v>
      </c>
      <c r="Y20" s="13">
        <f t="shared" ref="Y20" si="113">X20*380000</f>
        <v>0</v>
      </c>
      <c r="Z20" s="12">
        <v>0</v>
      </c>
      <c r="AA20" s="13">
        <f t="shared" ref="AA20" si="114">Z20*380000</f>
        <v>0</v>
      </c>
      <c r="AB20" s="12">
        <v>0</v>
      </c>
      <c r="AC20" s="13">
        <f t="shared" ref="AC20" si="115">AB20*380000</f>
        <v>0</v>
      </c>
      <c r="AD20" s="12">
        <v>0</v>
      </c>
      <c r="AE20" s="13">
        <f t="shared" ref="AE20" si="116">AD20*380000</f>
        <v>0</v>
      </c>
      <c r="AF20" s="12">
        <v>0</v>
      </c>
      <c r="AG20" s="13">
        <f t="shared" ref="AG20" si="117">AF20*380000</f>
        <v>0</v>
      </c>
      <c r="AH20" s="12">
        <v>0</v>
      </c>
      <c r="AI20" s="13">
        <f t="shared" ref="AI20" si="118">AH20*380000</f>
        <v>0</v>
      </c>
      <c r="AJ20" s="12">
        <v>1</v>
      </c>
      <c r="AK20" s="13">
        <f t="shared" ref="AK20" si="119">AJ20*24000</f>
        <v>24000</v>
      </c>
      <c r="AL20" s="12">
        <v>1</v>
      </c>
      <c r="AM20" s="13">
        <f t="shared" ref="AM20" si="120">AL20*24000</f>
        <v>24000</v>
      </c>
      <c r="AN20" s="12">
        <v>1</v>
      </c>
      <c r="AO20" s="13">
        <f t="shared" ref="AO20" si="121">AN20*55000</f>
        <v>55000</v>
      </c>
      <c r="AP20" s="12">
        <v>1</v>
      </c>
      <c r="AQ20" s="13">
        <f t="shared" ref="AQ20" si="122">AP20*24000</f>
        <v>24000</v>
      </c>
      <c r="AR20" s="12">
        <v>1</v>
      </c>
      <c r="AS20" s="13">
        <f t="shared" ref="AS20" si="123">AR20*24000</f>
        <v>24000</v>
      </c>
      <c r="AT20" s="12">
        <v>1</v>
      </c>
      <c r="AU20" s="13">
        <f t="shared" ref="AU20" si="124">AT20*55000</f>
        <v>55000</v>
      </c>
      <c r="AV20" s="12">
        <v>1</v>
      </c>
      <c r="AW20" s="13">
        <f t="shared" ref="AW20" si="125">AV20*24000</f>
        <v>24000</v>
      </c>
      <c r="AX20" s="12">
        <v>1</v>
      </c>
      <c r="AY20" s="13">
        <f t="shared" ref="AY20" si="126">AX20*24000</f>
        <v>24000</v>
      </c>
      <c r="AZ20" s="12">
        <v>1</v>
      </c>
      <c r="BA20" s="13">
        <f t="shared" ref="BA20" si="127">AZ20*55000</f>
        <v>55000</v>
      </c>
      <c r="BB20" s="12">
        <v>0</v>
      </c>
      <c r="BC20" s="13">
        <f t="shared" ref="BC20" si="128">BB20*380000</f>
        <v>0</v>
      </c>
      <c r="BD20" s="12">
        <v>0</v>
      </c>
      <c r="BE20" s="13">
        <f t="shared" ref="BE20" si="129">BD20*380000</f>
        <v>0</v>
      </c>
      <c r="BF20" s="12">
        <v>0</v>
      </c>
      <c r="BG20" s="13">
        <f t="shared" ref="BG20" si="130">BF20*380000</f>
        <v>0</v>
      </c>
      <c r="BH20" s="12">
        <v>0</v>
      </c>
      <c r="BI20" s="13">
        <f t="shared" ref="BI20" si="131">BH20*380000</f>
        <v>0</v>
      </c>
      <c r="BJ20" s="12">
        <v>0</v>
      </c>
      <c r="BK20" s="13">
        <f t="shared" ref="BK20" si="132">BJ20*380000</f>
        <v>0</v>
      </c>
      <c r="BL20" s="12">
        <v>0</v>
      </c>
      <c r="BM20" s="13">
        <f t="shared" ref="BM20" si="133">BL20*380000</f>
        <v>0</v>
      </c>
    </row>
    <row r="21" spans="1:65" s="6" customFormat="1" ht="39" customHeight="1">
      <c r="A21" s="9">
        <v>9</v>
      </c>
      <c r="B21" s="10" t="s">
        <v>52</v>
      </c>
      <c r="C21" s="9">
        <v>306657723</v>
      </c>
      <c r="D21" s="9" t="s">
        <v>53</v>
      </c>
      <c r="E21" s="11">
        <v>39326928</v>
      </c>
      <c r="F21" s="12">
        <v>35</v>
      </c>
      <c r="G21" s="13">
        <f t="shared" ref="G21:G33" si="134">F21*24000</f>
        <v>840000</v>
      </c>
      <c r="H21" s="12">
        <v>35</v>
      </c>
      <c r="I21" s="13">
        <f t="shared" ref="I21:I33" si="135">H21*24000</f>
        <v>840000</v>
      </c>
      <c r="J21" s="12">
        <v>27</v>
      </c>
      <c r="K21" s="13">
        <f t="shared" ref="K21:K33" si="136">J21*90000</f>
        <v>2430000</v>
      </c>
      <c r="L21" s="12">
        <v>35</v>
      </c>
      <c r="M21" s="13">
        <f t="shared" ref="M21:M33" si="137">L21*24000</f>
        <v>840000</v>
      </c>
      <c r="N21" s="12">
        <v>35</v>
      </c>
      <c r="O21" s="13">
        <f t="shared" ref="O21:O33" si="138">N21*24000</f>
        <v>840000</v>
      </c>
      <c r="P21" s="12">
        <v>35</v>
      </c>
      <c r="Q21" s="13">
        <f t="shared" ref="Q21:Q33" si="139">P21*90000</f>
        <v>3150000</v>
      </c>
      <c r="R21" s="12">
        <v>61</v>
      </c>
      <c r="S21" s="13">
        <f t="shared" ref="S21:S33" si="140">R21*24000</f>
        <v>1464000</v>
      </c>
      <c r="T21" s="12">
        <v>61</v>
      </c>
      <c r="U21" s="13">
        <f t="shared" ref="U21:U33" si="141">T21*24000</f>
        <v>1464000</v>
      </c>
      <c r="V21" s="12">
        <v>61</v>
      </c>
      <c r="W21" s="13">
        <f t="shared" ref="W21:W33" si="142">V21*90000</f>
        <v>5490000</v>
      </c>
      <c r="X21" s="12">
        <v>1</v>
      </c>
      <c r="Y21" s="13">
        <f t="shared" ref="Y21:Y33" si="143">X21*380000</f>
        <v>380000</v>
      </c>
      <c r="Z21" s="12">
        <v>1</v>
      </c>
      <c r="AA21" s="13">
        <f t="shared" ref="AA21:AC33" si="144">Z21*380000</f>
        <v>380000</v>
      </c>
      <c r="AB21" s="12">
        <v>1</v>
      </c>
      <c r="AC21" s="13">
        <f t="shared" si="144"/>
        <v>380000</v>
      </c>
      <c r="AD21" s="12">
        <v>1</v>
      </c>
      <c r="AE21" s="13">
        <f t="shared" ref="AE21:AE33" si="145">AD21*380000</f>
        <v>380000</v>
      </c>
      <c r="AF21" s="12">
        <v>1</v>
      </c>
      <c r="AG21" s="13"/>
      <c r="AH21" s="12">
        <v>1</v>
      </c>
      <c r="AI21" s="13">
        <f t="shared" ref="AI21:AI33" si="146">AH21*380000</f>
        <v>380000</v>
      </c>
      <c r="AJ21" s="12">
        <v>35</v>
      </c>
      <c r="AK21" s="13">
        <f t="shared" ref="AK21:AM33" si="147">AJ21*24000</f>
        <v>840000</v>
      </c>
      <c r="AL21" s="12">
        <v>35</v>
      </c>
      <c r="AM21" s="13">
        <f t="shared" si="147"/>
        <v>840000</v>
      </c>
      <c r="AN21" s="12">
        <v>32</v>
      </c>
      <c r="AO21" s="13">
        <f t="shared" ref="AO21:AO33" si="148">AN21*55000</f>
        <v>1760000</v>
      </c>
      <c r="AP21" s="12">
        <v>35</v>
      </c>
      <c r="AQ21" s="13">
        <f t="shared" ref="AQ21:AQ33" si="149">AP21*24000</f>
        <v>840000</v>
      </c>
      <c r="AR21" s="12">
        <v>35</v>
      </c>
      <c r="AS21" s="13">
        <f t="shared" ref="AS21:AS33" si="150">AR21*24000</f>
        <v>840000</v>
      </c>
      <c r="AT21" s="12">
        <v>32</v>
      </c>
      <c r="AU21" s="13">
        <f t="shared" ref="AU21:AU33" si="151">AT21*55000</f>
        <v>1760000</v>
      </c>
      <c r="AV21" s="12">
        <v>61</v>
      </c>
      <c r="AW21" s="13">
        <f t="shared" ref="AW21:AW33" si="152">AV21*24000</f>
        <v>1464000</v>
      </c>
      <c r="AX21" s="12">
        <v>61</v>
      </c>
      <c r="AY21" s="13">
        <f t="shared" ref="AY21:AY33" si="153">AX21*24000</f>
        <v>1464000</v>
      </c>
      <c r="AZ21" s="12">
        <v>61</v>
      </c>
      <c r="BA21" s="13">
        <f t="shared" ref="BA21:BA33" si="154">AZ21*55000</f>
        <v>3355000</v>
      </c>
      <c r="BB21" s="12">
        <v>1</v>
      </c>
      <c r="BC21" s="13">
        <f t="shared" ref="BC21:BC23" si="155">BB21*380000</f>
        <v>380000</v>
      </c>
      <c r="BD21" s="12">
        <v>1</v>
      </c>
      <c r="BE21" s="13">
        <f t="shared" ref="BE21:BE23" si="156">BD21*380000</f>
        <v>380000</v>
      </c>
      <c r="BF21" s="12">
        <v>1</v>
      </c>
      <c r="BG21" s="13">
        <f t="shared" ref="BG21:BG23" si="157">BF21*380000</f>
        <v>380000</v>
      </c>
      <c r="BH21" s="12">
        <v>1</v>
      </c>
      <c r="BI21" s="13">
        <f t="shared" ref="BI21:BI23" si="158">BH21*380000</f>
        <v>380000</v>
      </c>
      <c r="BJ21" s="12">
        <v>1</v>
      </c>
      <c r="BK21" s="13">
        <f t="shared" ref="BK21:BK33" si="159">BJ21*380000</f>
        <v>380000</v>
      </c>
      <c r="BL21" s="12">
        <v>1</v>
      </c>
      <c r="BM21" s="13">
        <f t="shared" ref="BM21:BM33" si="160">BL21*380000</f>
        <v>380000</v>
      </c>
    </row>
    <row r="22" spans="1:65" s="6" customFormat="1" ht="39" customHeight="1">
      <c r="A22" s="9">
        <v>10</v>
      </c>
      <c r="B22" s="10" t="s">
        <v>109</v>
      </c>
      <c r="C22" s="9">
        <v>307745683</v>
      </c>
      <c r="D22" s="42" t="s">
        <v>110</v>
      </c>
      <c r="E22" s="7">
        <v>918998871</v>
      </c>
      <c r="F22" s="12">
        <v>5</v>
      </c>
      <c r="G22" s="13">
        <f t="shared" si="134"/>
        <v>120000</v>
      </c>
      <c r="H22" s="12">
        <v>5</v>
      </c>
      <c r="I22" s="13">
        <f t="shared" si="135"/>
        <v>120000</v>
      </c>
      <c r="J22" s="12">
        <v>5</v>
      </c>
      <c r="K22" s="8">
        <f t="shared" si="136"/>
        <v>450000</v>
      </c>
      <c r="L22" s="12">
        <v>5</v>
      </c>
      <c r="M22" s="13">
        <f t="shared" si="137"/>
        <v>120000</v>
      </c>
      <c r="N22" s="12">
        <v>5</v>
      </c>
      <c r="O22" s="13">
        <f t="shared" si="138"/>
        <v>120000</v>
      </c>
      <c r="P22" s="12">
        <v>5</v>
      </c>
      <c r="Q22" s="8">
        <f t="shared" si="139"/>
        <v>450000</v>
      </c>
      <c r="R22" s="12">
        <v>5</v>
      </c>
      <c r="S22" s="13">
        <f>R22*24000</f>
        <v>120000</v>
      </c>
      <c r="T22" s="12">
        <v>5</v>
      </c>
      <c r="U22" s="13">
        <f t="shared" si="141"/>
        <v>120000</v>
      </c>
      <c r="V22" s="12">
        <v>5</v>
      </c>
      <c r="W22" s="8">
        <f t="shared" si="142"/>
        <v>450000</v>
      </c>
      <c r="X22" s="12">
        <v>1</v>
      </c>
      <c r="Y22" s="8">
        <f t="shared" si="143"/>
        <v>380000</v>
      </c>
      <c r="Z22" s="12">
        <v>1</v>
      </c>
      <c r="AA22" s="8">
        <f t="shared" si="144"/>
        <v>380000</v>
      </c>
      <c r="AB22" s="12">
        <v>1</v>
      </c>
      <c r="AC22" s="8">
        <f t="shared" si="144"/>
        <v>380000</v>
      </c>
      <c r="AD22" s="12">
        <v>1</v>
      </c>
      <c r="AE22" s="8">
        <f t="shared" si="145"/>
        <v>380000</v>
      </c>
      <c r="AF22" s="12">
        <v>1</v>
      </c>
      <c r="AG22" s="8">
        <f t="shared" ref="AG22" si="161">AF22*380000</f>
        <v>380000</v>
      </c>
      <c r="AH22" s="12">
        <v>1</v>
      </c>
      <c r="AI22" s="8">
        <f>AH22*380000</f>
        <v>380000</v>
      </c>
      <c r="AJ22" s="12">
        <v>5</v>
      </c>
      <c r="AK22" s="13">
        <f t="shared" si="147"/>
        <v>120000</v>
      </c>
      <c r="AL22" s="12">
        <v>5</v>
      </c>
      <c r="AM22" s="13">
        <f t="shared" si="147"/>
        <v>120000</v>
      </c>
      <c r="AN22" s="12">
        <v>5</v>
      </c>
      <c r="AO22" s="8">
        <f t="shared" si="148"/>
        <v>275000</v>
      </c>
      <c r="AP22" s="12">
        <v>5</v>
      </c>
      <c r="AQ22" s="13">
        <f t="shared" si="149"/>
        <v>120000</v>
      </c>
      <c r="AR22" s="12">
        <v>5</v>
      </c>
      <c r="AS22" s="13">
        <f t="shared" si="150"/>
        <v>120000</v>
      </c>
      <c r="AT22" s="12">
        <v>5</v>
      </c>
      <c r="AU22" s="8">
        <f t="shared" si="151"/>
        <v>275000</v>
      </c>
      <c r="AV22" s="12">
        <v>5</v>
      </c>
      <c r="AW22" s="13">
        <f t="shared" si="152"/>
        <v>120000</v>
      </c>
      <c r="AX22" s="12">
        <v>5</v>
      </c>
      <c r="AY22" s="13">
        <f t="shared" si="153"/>
        <v>120000</v>
      </c>
      <c r="AZ22" s="12">
        <v>5</v>
      </c>
      <c r="BA22" s="8">
        <f t="shared" si="154"/>
        <v>275000</v>
      </c>
      <c r="BB22" s="12">
        <v>1</v>
      </c>
      <c r="BC22" s="8">
        <f t="shared" si="155"/>
        <v>380000</v>
      </c>
      <c r="BD22" s="12">
        <v>1</v>
      </c>
      <c r="BE22" s="8">
        <f t="shared" si="156"/>
        <v>380000</v>
      </c>
      <c r="BF22" s="12">
        <v>1</v>
      </c>
      <c r="BG22" s="8">
        <f t="shared" si="157"/>
        <v>380000</v>
      </c>
      <c r="BH22" s="12">
        <v>1</v>
      </c>
      <c r="BI22" s="8">
        <f t="shared" si="158"/>
        <v>380000</v>
      </c>
      <c r="BJ22" s="12">
        <v>1</v>
      </c>
      <c r="BK22" s="8">
        <f t="shared" si="159"/>
        <v>380000</v>
      </c>
      <c r="BL22" s="12">
        <v>1</v>
      </c>
      <c r="BM22" s="13">
        <f t="shared" si="160"/>
        <v>380000</v>
      </c>
    </row>
    <row r="23" spans="1:65" s="6" customFormat="1" ht="39" customHeight="1">
      <c r="A23" s="9">
        <v>11</v>
      </c>
      <c r="B23" s="10" t="s">
        <v>68</v>
      </c>
      <c r="C23" s="9">
        <v>309264022</v>
      </c>
      <c r="D23" s="9" t="s">
        <v>69</v>
      </c>
      <c r="E23" s="11">
        <v>39321143</v>
      </c>
      <c r="F23" s="12">
        <v>1</v>
      </c>
      <c r="G23" s="13">
        <f t="shared" si="134"/>
        <v>24000</v>
      </c>
      <c r="H23" s="12">
        <v>1</v>
      </c>
      <c r="I23" s="13">
        <f t="shared" si="135"/>
        <v>24000</v>
      </c>
      <c r="J23" s="12">
        <v>1</v>
      </c>
      <c r="K23" s="13">
        <f t="shared" si="136"/>
        <v>90000</v>
      </c>
      <c r="L23" s="12">
        <v>1</v>
      </c>
      <c r="M23" s="13">
        <f t="shared" si="137"/>
        <v>24000</v>
      </c>
      <c r="N23" s="12">
        <v>1</v>
      </c>
      <c r="O23" s="13">
        <f t="shared" si="138"/>
        <v>24000</v>
      </c>
      <c r="P23" s="12">
        <v>1</v>
      </c>
      <c r="Q23" s="13">
        <f t="shared" si="139"/>
        <v>90000</v>
      </c>
      <c r="R23" s="12">
        <v>1</v>
      </c>
      <c r="S23" s="13">
        <f t="shared" si="140"/>
        <v>24000</v>
      </c>
      <c r="T23" s="12">
        <v>1</v>
      </c>
      <c r="U23" s="13">
        <f t="shared" si="141"/>
        <v>24000</v>
      </c>
      <c r="V23" s="12">
        <v>1</v>
      </c>
      <c r="W23" s="13">
        <f t="shared" si="142"/>
        <v>90000</v>
      </c>
      <c r="X23" s="12">
        <v>1</v>
      </c>
      <c r="Y23" s="13">
        <f t="shared" si="143"/>
        <v>380000</v>
      </c>
      <c r="Z23" s="12">
        <v>1</v>
      </c>
      <c r="AA23" s="13">
        <f t="shared" si="144"/>
        <v>380000</v>
      </c>
      <c r="AB23" s="12">
        <v>1</v>
      </c>
      <c r="AC23" s="13">
        <f t="shared" si="144"/>
        <v>380000</v>
      </c>
      <c r="AD23" s="12">
        <v>1</v>
      </c>
      <c r="AE23" s="13">
        <f t="shared" si="145"/>
        <v>380000</v>
      </c>
      <c r="AF23" s="12">
        <v>1</v>
      </c>
      <c r="AG23" s="13">
        <f t="shared" ref="AG23" si="162">AF23*380000</f>
        <v>380000</v>
      </c>
      <c r="AH23" s="12">
        <v>1</v>
      </c>
      <c r="AI23" s="13">
        <f t="shared" si="146"/>
        <v>380000</v>
      </c>
      <c r="AJ23" s="12">
        <v>1</v>
      </c>
      <c r="AK23" s="13">
        <f t="shared" si="147"/>
        <v>24000</v>
      </c>
      <c r="AL23" s="12">
        <v>1</v>
      </c>
      <c r="AM23" s="13">
        <f t="shared" si="147"/>
        <v>24000</v>
      </c>
      <c r="AN23" s="12">
        <v>1</v>
      </c>
      <c r="AO23" s="13">
        <f t="shared" si="148"/>
        <v>55000</v>
      </c>
      <c r="AP23" s="12">
        <v>1</v>
      </c>
      <c r="AQ23" s="13">
        <f t="shared" si="149"/>
        <v>24000</v>
      </c>
      <c r="AR23" s="12">
        <v>1</v>
      </c>
      <c r="AS23" s="13">
        <f t="shared" si="150"/>
        <v>24000</v>
      </c>
      <c r="AT23" s="12">
        <v>1</v>
      </c>
      <c r="AU23" s="13">
        <f t="shared" si="151"/>
        <v>55000</v>
      </c>
      <c r="AV23" s="12">
        <v>1</v>
      </c>
      <c r="AW23" s="13">
        <f t="shared" si="152"/>
        <v>24000</v>
      </c>
      <c r="AX23" s="12">
        <v>1</v>
      </c>
      <c r="AY23" s="13">
        <f t="shared" si="153"/>
        <v>24000</v>
      </c>
      <c r="AZ23" s="12">
        <v>1</v>
      </c>
      <c r="BA23" s="13">
        <f t="shared" si="154"/>
        <v>55000</v>
      </c>
      <c r="BB23" s="12">
        <v>1</v>
      </c>
      <c r="BC23" s="13">
        <f t="shared" si="155"/>
        <v>380000</v>
      </c>
      <c r="BD23" s="12">
        <v>1</v>
      </c>
      <c r="BE23" s="13">
        <f t="shared" si="156"/>
        <v>380000</v>
      </c>
      <c r="BF23" s="12">
        <v>1</v>
      </c>
      <c r="BG23" s="13">
        <f t="shared" si="157"/>
        <v>380000</v>
      </c>
      <c r="BH23" s="12">
        <v>1</v>
      </c>
      <c r="BI23" s="13">
        <f t="shared" si="158"/>
        <v>380000</v>
      </c>
      <c r="BJ23" s="12">
        <v>1</v>
      </c>
      <c r="BK23" s="13">
        <f t="shared" si="159"/>
        <v>380000</v>
      </c>
      <c r="BL23" s="12">
        <v>1</v>
      </c>
      <c r="BM23" s="13">
        <f t="shared" si="160"/>
        <v>380000</v>
      </c>
    </row>
    <row r="24" spans="1:65" s="6" customFormat="1" ht="39" customHeight="1">
      <c r="A24" s="9">
        <v>12</v>
      </c>
      <c r="B24" s="10" t="s">
        <v>54</v>
      </c>
      <c r="C24" s="9">
        <v>309263780</v>
      </c>
      <c r="D24" s="9" t="s">
        <v>55</v>
      </c>
      <c r="E24" s="11">
        <v>838484403</v>
      </c>
      <c r="F24" s="12">
        <v>40</v>
      </c>
      <c r="G24" s="13">
        <f t="shared" si="134"/>
        <v>960000</v>
      </c>
      <c r="H24" s="12">
        <v>40</v>
      </c>
      <c r="I24" s="13">
        <f t="shared" si="135"/>
        <v>960000</v>
      </c>
      <c r="J24" s="12">
        <v>4</v>
      </c>
      <c r="K24" s="13">
        <f t="shared" si="136"/>
        <v>360000</v>
      </c>
      <c r="L24" s="12">
        <v>70</v>
      </c>
      <c r="M24" s="13">
        <f t="shared" si="137"/>
        <v>1680000</v>
      </c>
      <c r="N24" s="12">
        <v>70</v>
      </c>
      <c r="O24" s="13">
        <f t="shared" si="138"/>
        <v>1680000</v>
      </c>
      <c r="P24" s="12">
        <v>7</v>
      </c>
      <c r="Q24" s="13">
        <f t="shared" si="139"/>
        <v>630000</v>
      </c>
      <c r="R24" s="12">
        <v>80</v>
      </c>
      <c r="S24" s="13">
        <f t="shared" si="140"/>
        <v>1920000</v>
      </c>
      <c r="T24" s="12">
        <v>80</v>
      </c>
      <c r="U24" s="13">
        <f t="shared" si="141"/>
        <v>1920000</v>
      </c>
      <c r="V24" s="12">
        <v>8</v>
      </c>
      <c r="W24" s="13">
        <f t="shared" si="142"/>
        <v>720000</v>
      </c>
      <c r="X24" s="12">
        <v>1</v>
      </c>
      <c r="Y24" s="13">
        <f t="shared" si="143"/>
        <v>380000</v>
      </c>
      <c r="Z24" s="12">
        <v>1</v>
      </c>
      <c r="AA24" s="13">
        <f t="shared" si="144"/>
        <v>380000</v>
      </c>
      <c r="AB24" s="12">
        <v>1</v>
      </c>
      <c r="AC24" s="13">
        <f t="shared" si="144"/>
        <v>380000</v>
      </c>
      <c r="AD24" s="12">
        <v>1</v>
      </c>
      <c r="AE24" s="13">
        <f t="shared" si="145"/>
        <v>380000</v>
      </c>
      <c r="AF24" s="12">
        <v>1</v>
      </c>
      <c r="AG24" s="13">
        <f t="shared" ref="AG24:AG33" si="163">AF24*380000</f>
        <v>380000</v>
      </c>
      <c r="AH24" s="12">
        <v>1</v>
      </c>
      <c r="AI24" s="13">
        <f t="shared" si="146"/>
        <v>380000</v>
      </c>
      <c r="AJ24" s="12">
        <v>40</v>
      </c>
      <c r="AK24" s="13">
        <f t="shared" si="147"/>
        <v>960000</v>
      </c>
      <c r="AL24" s="12">
        <v>40</v>
      </c>
      <c r="AM24" s="13">
        <f t="shared" si="147"/>
        <v>960000</v>
      </c>
      <c r="AN24" s="12">
        <v>4</v>
      </c>
      <c r="AO24" s="13">
        <f t="shared" si="148"/>
        <v>220000</v>
      </c>
      <c r="AP24" s="12">
        <v>70</v>
      </c>
      <c r="AQ24" s="13">
        <f t="shared" si="149"/>
        <v>1680000</v>
      </c>
      <c r="AR24" s="12">
        <v>70</v>
      </c>
      <c r="AS24" s="13">
        <f t="shared" si="150"/>
        <v>1680000</v>
      </c>
      <c r="AT24" s="12">
        <v>7</v>
      </c>
      <c r="AU24" s="13">
        <f t="shared" si="151"/>
        <v>385000</v>
      </c>
      <c r="AV24" s="12">
        <v>80</v>
      </c>
      <c r="AW24" s="13">
        <f t="shared" si="152"/>
        <v>1920000</v>
      </c>
      <c r="AX24" s="12">
        <v>80</v>
      </c>
      <c r="AY24" s="13">
        <f t="shared" si="153"/>
        <v>1920000</v>
      </c>
      <c r="AZ24" s="12">
        <v>8</v>
      </c>
      <c r="BA24" s="13">
        <f t="shared" si="154"/>
        <v>440000</v>
      </c>
      <c r="BB24" s="12">
        <v>1</v>
      </c>
      <c r="BC24" s="13">
        <v>380000</v>
      </c>
      <c r="BD24" s="12">
        <v>1</v>
      </c>
      <c r="BE24" s="13">
        <v>380000</v>
      </c>
      <c r="BF24" s="12">
        <v>1</v>
      </c>
      <c r="BG24" s="13">
        <v>380000</v>
      </c>
      <c r="BH24" s="12">
        <v>1</v>
      </c>
      <c r="BI24" s="13">
        <f>BH24*380000</f>
        <v>380000</v>
      </c>
      <c r="BJ24" s="12">
        <v>1</v>
      </c>
      <c r="BK24" s="13">
        <f t="shared" si="159"/>
        <v>380000</v>
      </c>
      <c r="BL24" s="12">
        <v>1</v>
      </c>
      <c r="BM24" s="13">
        <f t="shared" si="160"/>
        <v>380000</v>
      </c>
    </row>
    <row r="25" spans="1:65" s="6" customFormat="1" ht="78.75" customHeight="1">
      <c r="A25" s="9">
        <v>13</v>
      </c>
      <c r="B25" s="10" t="s">
        <v>56</v>
      </c>
      <c r="C25" s="23" t="s">
        <v>57</v>
      </c>
      <c r="D25" s="9" t="s">
        <v>58</v>
      </c>
      <c r="E25" s="22" t="s">
        <v>59</v>
      </c>
      <c r="F25" s="12">
        <v>50</v>
      </c>
      <c r="G25" s="13">
        <f t="shared" si="134"/>
        <v>1200000</v>
      </c>
      <c r="H25" s="12">
        <v>50</v>
      </c>
      <c r="I25" s="13">
        <f t="shared" si="135"/>
        <v>1200000</v>
      </c>
      <c r="J25" s="12">
        <v>3</v>
      </c>
      <c r="K25" s="13">
        <f t="shared" si="136"/>
        <v>270000</v>
      </c>
      <c r="L25" s="12">
        <v>60</v>
      </c>
      <c r="M25" s="13">
        <f t="shared" si="137"/>
        <v>1440000</v>
      </c>
      <c r="N25" s="12">
        <v>60</v>
      </c>
      <c r="O25" s="13">
        <f t="shared" si="138"/>
        <v>1440000</v>
      </c>
      <c r="P25" s="12">
        <v>3</v>
      </c>
      <c r="Q25" s="13">
        <f t="shared" si="139"/>
        <v>270000</v>
      </c>
      <c r="R25" s="12">
        <v>65</v>
      </c>
      <c r="S25" s="13">
        <f t="shared" si="140"/>
        <v>1560000</v>
      </c>
      <c r="T25" s="12">
        <v>65</v>
      </c>
      <c r="U25" s="13">
        <f t="shared" si="141"/>
        <v>1560000</v>
      </c>
      <c r="V25" s="12">
        <v>3</v>
      </c>
      <c r="W25" s="13">
        <f t="shared" si="142"/>
        <v>270000</v>
      </c>
      <c r="X25" s="12">
        <v>1</v>
      </c>
      <c r="Y25" s="13">
        <f t="shared" si="143"/>
        <v>380000</v>
      </c>
      <c r="Z25" s="12">
        <v>1</v>
      </c>
      <c r="AA25" s="13">
        <f t="shared" si="144"/>
        <v>380000</v>
      </c>
      <c r="AB25" s="12">
        <v>1</v>
      </c>
      <c r="AC25" s="13">
        <f t="shared" si="144"/>
        <v>380000</v>
      </c>
      <c r="AD25" s="12">
        <v>1</v>
      </c>
      <c r="AE25" s="13">
        <f t="shared" si="145"/>
        <v>380000</v>
      </c>
      <c r="AF25" s="12">
        <v>1</v>
      </c>
      <c r="AG25" s="13">
        <f t="shared" si="163"/>
        <v>380000</v>
      </c>
      <c r="AH25" s="12">
        <v>1</v>
      </c>
      <c r="AI25" s="13">
        <f t="shared" si="146"/>
        <v>380000</v>
      </c>
      <c r="AJ25" s="12">
        <v>50</v>
      </c>
      <c r="AK25" s="13">
        <f t="shared" si="147"/>
        <v>1200000</v>
      </c>
      <c r="AL25" s="12">
        <v>50</v>
      </c>
      <c r="AM25" s="13">
        <f t="shared" si="147"/>
        <v>1200000</v>
      </c>
      <c r="AN25" s="12">
        <v>3</v>
      </c>
      <c r="AO25" s="13">
        <f t="shared" si="148"/>
        <v>165000</v>
      </c>
      <c r="AP25" s="12">
        <v>60</v>
      </c>
      <c r="AQ25" s="13">
        <f t="shared" si="149"/>
        <v>1440000</v>
      </c>
      <c r="AR25" s="12">
        <v>60</v>
      </c>
      <c r="AS25" s="13">
        <f t="shared" si="150"/>
        <v>1440000</v>
      </c>
      <c r="AT25" s="12">
        <v>3</v>
      </c>
      <c r="AU25" s="13">
        <f t="shared" si="151"/>
        <v>165000</v>
      </c>
      <c r="AV25" s="12">
        <v>65</v>
      </c>
      <c r="AW25" s="13">
        <f t="shared" si="152"/>
        <v>1560000</v>
      </c>
      <c r="AX25" s="12">
        <v>65</v>
      </c>
      <c r="AY25" s="13">
        <f t="shared" si="153"/>
        <v>1560000</v>
      </c>
      <c r="AZ25" s="12">
        <v>3</v>
      </c>
      <c r="BA25" s="13">
        <f t="shared" si="154"/>
        <v>165000</v>
      </c>
      <c r="BB25" s="12">
        <v>1</v>
      </c>
      <c r="BC25" s="13">
        <f t="shared" ref="BC25:BC33" si="164">BB25*380000</f>
        <v>380000</v>
      </c>
      <c r="BD25" s="12">
        <v>1</v>
      </c>
      <c r="BE25" s="13">
        <f t="shared" ref="BE25" si="165">BD25*380000</f>
        <v>380000</v>
      </c>
      <c r="BF25" s="12">
        <v>1</v>
      </c>
      <c r="BG25" s="13">
        <f t="shared" ref="BG25:BG33" si="166">BF25*380000</f>
        <v>380000</v>
      </c>
      <c r="BH25" s="12">
        <v>1</v>
      </c>
      <c r="BI25" s="13">
        <f t="shared" ref="BI25:BI33" si="167">BH25*380000</f>
        <v>380000</v>
      </c>
      <c r="BJ25" s="12">
        <v>1</v>
      </c>
      <c r="BK25" s="13">
        <f t="shared" si="159"/>
        <v>380000</v>
      </c>
      <c r="BL25" s="12">
        <v>1</v>
      </c>
      <c r="BM25" s="13">
        <f t="shared" si="160"/>
        <v>380000</v>
      </c>
    </row>
    <row r="26" spans="1:65" s="6" customFormat="1" ht="39" customHeight="1">
      <c r="A26" s="9">
        <v>14</v>
      </c>
      <c r="B26" s="10" t="s">
        <v>60</v>
      </c>
      <c r="C26" s="9">
        <v>306454226</v>
      </c>
      <c r="D26" s="24" t="s">
        <v>61</v>
      </c>
      <c r="E26" s="11">
        <v>38436913</v>
      </c>
      <c r="F26" s="12">
        <v>90</v>
      </c>
      <c r="G26" s="13">
        <f t="shared" si="134"/>
        <v>2160000</v>
      </c>
      <c r="H26" s="12">
        <v>90</v>
      </c>
      <c r="I26" s="13">
        <f t="shared" si="135"/>
        <v>2160000</v>
      </c>
      <c r="J26" s="12">
        <v>15</v>
      </c>
      <c r="K26" s="13">
        <f t="shared" si="136"/>
        <v>1350000</v>
      </c>
      <c r="L26" s="12">
        <v>110</v>
      </c>
      <c r="M26" s="13">
        <f t="shared" si="137"/>
        <v>2640000</v>
      </c>
      <c r="N26" s="12">
        <v>110</v>
      </c>
      <c r="O26" s="13">
        <f t="shared" si="138"/>
        <v>2640000</v>
      </c>
      <c r="P26" s="12">
        <v>15</v>
      </c>
      <c r="Q26" s="13">
        <f t="shared" si="139"/>
        <v>1350000</v>
      </c>
      <c r="R26" s="12">
        <v>160</v>
      </c>
      <c r="S26" s="13">
        <f t="shared" si="140"/>
        <v>3840000</v>
      </c>
      <c r="T26" s="12">
        <v>160</v>
      </c>
      <c r="U26" s="13">
        <f t="shared" si="141"/>
        <v>3840000</v>
      </c>
      <c r="V26" s="12">
        <v>20</v>
      </c>
      <c r="W26" s="13">
        <f t="shared" si="142"/>
        <v>1800000</v>
      </c>
      <c r="X26" s="12">
        <v>1</v>
      </c>
      <c r="Y26" s="13">
        <f t="shared" si="143"/>
        <v>380000</v>
      </c>
      <c r="Z26" s="12">
        <v>1</v>
      </c>
      <c r="AA26" s="13">
        <f t="shared" si="144"/>
        <v>380000</v>
      </c>
      <c r="AB26" s="12">
        <v>1</v>
      </c>
      <c r="AC26" s="13">
        <f t="shared" si="144"/>
        <v>380000</v>
      </c>
      <c r="AD26" s="12">
        <v>1</v>
      </c>
      <c r="AE26" s="13">
        <f t="shared" si="145"/>
        <v>380000</v>
      </c>
      <c r="AF26" s="12">
        <v>1</v>
      </c>
      <c r="AG26" s="13">
        <f t="shared" si="163"/>
        <v>380000</v>
      </c>
      <c r="AH26" s="12">
        <v>1</v>
      </c>
      <c r="AI26" s="13">
        <f t="shared" si="146"/>
        <v>380000</v>
      </c>
      <c r="AJ26" s="12">
        <v>90</v>
      </c>
      <c r="AK26" s="13">
        <f t="shared" si="147"/>
        <v>2160000</v>
      </c>
      <c r="AL26" s="12">
        <v>90</v>
      </c>
      <c r="AM26" s="13">
        <f t="shared" si="147"/>
        <v>2160000</v>
      </c>
      <c r="AN26" s="12">
        <v>15</v>
      </c>
      <c r="AO26" s="13">
        <f t="shared" si="148"/>
        <v>825000</v>
      </c>
      <c r="AP26" s="12">
        <v>110</v>
      </c>
      <c r="AQ26" s="13">
        <f t="shared" si="149"/>
        <v>2640000</v>
      </c>
      <c r="AR26" s="12">
        <v>110</v>
      </c>
      <c r="AS26" s="13">
        <f t="shared" si="150"/>
        <v>2640000</v>
      </c>
      <c r="AT26" s="12">
        <v>15</v>
      </c>
      <c r="AU26" s="13">
        <f t="shared" si="151"/>
        <v>825000</v>
      </c>
      <c r="AV26" s="12">
        <v>160</v>
      </c>
      <c r="AW26" s="13">
        <f t="shared" si="152"/>
        <v>3840000</v>
      </c>
      <c r="AX26" s="12">
        <v>160</v>
      </c>
      <c r="AY26" s="13">
        <f t="shared" si="153"/>
        <v>3840000</v>
      </c>
      <c r="AZ26" s="12">
        <v>20</v>
      </c>
      <c r="BA26" s="13">
        <f t="shared" si="154"/>
        <v>1100000</v>
      </c>
      <c r="BB26" s="12">
        <v>1</v>
      </c>
      <c r="BC26" s="13">
        <f t="shared" si="164"/>
        <v>380000</v>
      </c>
      <c r="BD26" s="12">
        <v>1</v>
      </c>
      <c r="BE26" s="13">
        <f>BD26*380000</f>
        <v>380000</v>
      </c>
      <c r="BF26" s="12">
        <v>1</v>
      </c>
      <c r="BG26" s="13">
        <f t="shared" si="166"/>
        <v>380000</v>
      </c>
      <c r="BH26" s="12">
        <v>1</v>
      </c>
      <c r="BI26" s="13">
        <f t="shared" si="167"/>
        <v>380000</v>
      </c>
      <c r="BJ26" s="12">
        <v>1</v>
      </c>
      <c r="BK26" s="13">
        <f t="shared" si="159"/>
        <v>380000</v>
      </c>
      <c r="BL26" s="12">
        <v>1</v>
      </c>
      <c r="BM26" s="13">
        <f t="shared" si="160"/>
        <v>380000</v>
      </c>
    </row>
    <row r="27" spans="1:65" s="6" customFormat="1" ht="39" customHeight="1">
      <c r="A27" s="9">
        <v>15</v>
      </c>
      <c r="B27" s="10" t="s">
        <v>94</v>
      </c>
      <c r="C27" s="33" t="s">
        <v>96</v>
      </c>
      <c r="D27" s="26" t="s">
        <v>95</v>
      </c>
      <c r="E27" s="11"/>
      <c r="F27" s="12">
        <v>1</v>
      </c>
      <c r="G27" s="13">
        <f t="shared" ref="G27:G30" si="168">F27*24000</f>
        <v>24000</v>
      </c>
      <c r="H27" s="12">
        <v>1</v>
      </c>
      <c r="I27" s="13">
        <f t="shared" ref="I27:I30" si="169">H27*24000</f>
        <v>24000</v>
      </c>
      <c r="J27" s="12">
        <v>1</v>
      </c>
      <c r="K27" s="13">
        <f t="shared" ref="K27:K30" si="170">J27*90000</f>
        <v>90000</v>
      </c>
      <c r="L27" s="12">
        <v>1</v>
      </c>
      <c r="M27" s="13">
        <f t="shared" ref="M27:M30" si="171">L27*24000</f>
        <v>24000</v>
      </c>
      <c r="N27" s="12">
        <v>1</v>
      </c>
      <c r="O27" s="13">
        <f t="shared" ref="O27:O30" si="172">N27*24000</f>
        <v>24000</v>
      </c>
      <c r="P27" s="12">
        <v>1</v>
      </c>
      <c r="Q27" s="13">
        <f t="shared" ref="Q27:Q30" si="173">P27*90000</f>
        <v>90000</v>
      </c>
      <c r="R27" s="12">
        <v>1</v>
      </c>
      <c r="S27" s="13">
        <f t="shared" ref="S27:S30" si="174">R27*24000</f>
        <v>24000</v>
      </c>
      <c r="T27" s="12">
        <v>1</v>
      </c>
      <c r="U27" s="13">
        <f t="shared" ref="U27:U30" si="175">T27*24000</f>
        <v>24000</v>
      </c>
      <c r="V27" s="12">
        <v>1</v>
      </c>
      <c r="W27" s="13">
        <f t="shared" ref="W27:W30" si="176">V27*90000</f>
        <v>90000</v>
      </c>
      <c r="X27" s="12">
        <v>1</v>
      </c>
      <c r="Y27" s="13">
        <v>380000</v>
      </c>
      <c r="Z27" s="12">
        <v>1</v>
      </c>
      <c r="AA27" s="13">
        <v>380000</v>
      </c>
      <c r="AB27" s="12">
        <v>1</v>
      </c>
      <c r="AC27" s="13">
        <v>380000</v>
      </c>
      <c r="AD27" s="12">
        <v>1</v>
      </c>
      <c r="AE27" s="13">
        <v>380000</v>
      </c>
      <c r="AF27" s="12">
        <v>1</v>
      </c>
      <c r="AG27" s="13">
        <v>380000</v>
      </c>
      <c r="AH27" s="12">
        <v>1</v>
      </c>
      <c r="AI27" s="13">
        <v>380000</v>
      </c>
      <c r="AJ27" s="12">
        <v>1</v>
      </c>
      <c r="AK27" s="13">
        <f t="shared" ref="AK27:AK30" si="177">AJ27*24000</f>
        <v>24000</v>
      </c>
      <c r="AL27" s="12">
        <v>1</v>
      </c>
      <c r="AM27" s="13">
        <f t="shared" ref="AM27:AM30" si="178">AL27*24000</f>
        <v>24000</v>
      </c>
      <c r="AN27" s="12">
        <v>1</v>
      </c>
      <c r="AO27" s="13">
        <f t="shared" ref="AO27:AO30" si="179">AN27*55000</f>
        <v>55000</v>
      </c>
      <c r="AP27" s="12">
        <v>1</v>
      </c>
      <c r="AQ27" s="13">
        <f t="shared" ref="AQ27:AQ30" si="180">AP27*24000</f>
        <v>24000</v>
      </c>
      <c r="AR27" s="12">
        <v>1</v>
      </c>
      <c r="AS27" s="13">
        <f t="shared" ref="AS27:AS30" si="181">AR27*24000</f>
        <v>24000</v>
      </c>
      <c r="AT27" s="12">
        <v>1</v>
      </c>
      <c r="AU27" s="13">
        <f t="shared" ref="AU27:AU30" si="182">AT27*55000</f>
        <v>55000</v>
      </c>
      <c r="AV27" s="12">
        <v>1</v>
      </c>
      <c r="AW27" s="13">
        <f t="shared" ref="AW27:AW30" si="183">AV27*24000</f>
        <v>24000</v>
      </c>
      <c r="AX27" s="12">
        <v>1</v>
      </c>
      <c r="AY27" s="13">
        <f t="shared" ref="AY27" si="184">AX27*24000</f>
        <v>24000</v>
      </c>
      <c r="AZ27" s="12">
        <v>1</v>
      </c>
      <c r="BA27" s="13">
        <f t="shared" ref="BA27:BA30" si="185">AZ27*55000</f>
        <v>55000</v>
      </c>
      <c r="BB27" s="12">
        <v>1</v>
      </c>
      <c r="BC27" s="13">
        <v>380000</v>
      </c>
      <c r="BD27" s="12">
        <v>1</v>
      </c>
      <c r="BE27" s="13">
        <v>380000</v>
      </c>
      <c r="BF27" s="12">
        <v>1</v>
      </c>
      <c r="BG27" s="13">
        <v>380000</v>
      </c>
      <c r="BH27" s="12">
        <v>1</v>
      </c>
      <c r="BI27" s="13">
        <v>380000</v>
      </c>
      <c r="BJ27" s="12">
        <v>1</v>
      </c>
      <c r="BK27" s="13">
        <v>380000</v>
      </c>
      <c r="BL27" s="12">
        <v>1</v>
      </c>
      <c r="BM27" s="13">
        <f t="shared" ref="BM27:BM30" si="186">BL27*380000</f>
        <v>380000</v>
      </c>
    </row>
    <row r="28" spans="1:65" s="6" customFormat="1" ht="39" customHeight="1">
      <c r="A28" s="9">
        <v>15</v>
      </c>
      <c r="B28" s="38" t="s">
        <v>114</v>
      </c>
      <c r="C28" s="39">
        <v>306415918</v>
      </c>
      <c r="D28" s="39" t="s">
        <v>115</v>
      </c>
      <c r="E28" s="43">
        <v>39319517</v>
      </c>
      <c r="F28" s="12">
        <v>1</v>
      </c>
      <c r="G28" s="13">
        <f t="shared" ref="G28" si="187">F28*24000</f>
        <v>24000</v>
      </c>
      <c r="H28" s="12">
        <v>1</v>
      </c>
      <c r="I28" s="13">
        <f t="shared" ref="I28" si="188">H28*24000</f>
        <v>24000</v>
      </c>
      <c r="J28" s="12">
        <v>1</v>
      </c>
      <c r="K28" s="13">
        <f t="shared" ref="K28" si="189">J28*90000</f>
        <v>90000</v>
      </c>
      <c r="L28" s="12">
        <v>1</v>
      </c>
      <c r="M28" s="13">
        <f t="shared" ref="M28" si="190">L28*24000</f>
        <v>24000</v>
      </c>
      <c r="N28" s="12">
        <v>1</v>
      </c>
      <c r="O28" s="13">
        <f t="shared" ref="O28" si="191">N28*24000</f>
        <v>24000</v>
      </c>
      <c r="P28" s="12">
        <v>1</v>
      </c>
      <c r="Q28" s="13">
        <f t="shared" ref="Q28" si="192">P28*90000</f>
        <v>90000</v>
      </c>
      <c r="R28" s="12">
        <v>1</v>
      </c>
      <c r="S28" s="13">
        <f t="shared" ref="S28" si="193">R28*24000</f>
        <v>24000</v>
      </c>
      <c r="T28" s="12">
        <v>1</v>
      </c>
      <c r="U28" s="13">
        <f t="shared" ref="U28" si="194">T28*24000</f>
        <v>24000</v>
      </c>
      <c r="V28" s="12">
        <v>1</v>
      </c>
      <c r="W28" s="13">
        <f t="shared" ref="W28" si="195">V28*90000</f>
        <v>90000</v>
      </c>
      <c r="X28" s="12">
        <v>1</v>
      </c>
      <c r="Y28" s="13">
        <v>380000</v>
      </c>
      <c r="Z28" s="12">
        <v>1</v>
      </c>
      <c r="AA28" s="13">
        <v>380000</v>
      </c>
      <c r="AB28" s="12">
        <v>1</v>
      </c>
      <c r="AC28" s="13">
        <v>380000</v>
      </c>
      <c r="AD28" s="12">
        <v>1</v>
      </c>
      <c r="AE28" s="13">
        <v>380000</v>
      </c>
      <c r="AF28" s="12">
        <v>1</v>
      </c>
      <c r="AG28" s="13">
        <v>380000</v>
      </c>
      <c r="AH28" s="12">
        <v>1</v>
      </c>
      <c r="AI28" s="13">
        <v>380000</v>
      </c>
      <c r="AJ28" s="12">
        <v>1</v>
      </c>
      <c r="AK28" s="13">
        <f t="shared" ref="AK28" si="196">AJ28*24000</f>
        <v>24000</v>
      </c>
      <c r="AL28" s="12">
        <v>1</v>
      </c>
      <c r="AM28" s="13">
        <f t="shared" ref="AM28" si="197">AL28*24000</f>
        <v>24000</v>
      </c>
      <c r="AN28" s="12">
        <v>1</v>
      </c>
      <c r="AO28" s="13">
        <f t="shared" ref="AO28" si="198">AN28*55000</f>
        <v>55000</v>
      </c>
      <c r="AP28" s="12">
        <v>1</v>
      </c>
      <c r="AQ28" s="13">
        <f t="shared" ref="AQ28" si="199">AP28*24000</f>
        <v>24000</v>
      </c>
      <c r="AR28" s="12">
        <v>1</v>
      </c>
      <c r="AS28" s="13">
        <f t="shared" ref="AS28" si="200">AR28*24000</f>
        <v>24000</v>
      </c>
      <c r="AT28" s="12">
        <v>1</v>
      </c>
      <c r="AU28" s="13">
        <f t="shared" ref="AU28" si="201">AT28*55000</f>
        <v>55000</v>
      </c>
      <c r="AV28" s="12">
        <v>1</v>
      </c>
      <c r="AW28" s="13">
        <f t="shared" ref="AW28" si="202">AV28*24000</f>
        <v>24000</v>
      </c>
      <c r="AX28" s="12">
        <v>1</v>
      </c>
      <c r="AY28" s="13">
        <f t="shared" ref="AY28" si="203">AX28*24000</f>
        <v>24000</v>
      </c>
      <c r="AZ28" s="12">
        <v>1</v>
      </c>
      <c r="BA28" s="13">
        <f t="shared" ref="BA28" si="204">AZ28*55000</f>
        <v>55000</v>
      </c>
      <c r="BB28" s="12">
        <v>1</v>
      </c>
      <c r="BC28" s="13">
        <v>380000</v>
      </c>
      <c r="BD28" s="12">
        <v>1</v>
      </c>
      <c r="BE28" s="13">
        <v>380000</v>
      </c>
      <c r="BF28" s="12">
        <v>1</v>
      </c>
      <c r="BG28" s="13">
        <v>380000</v>
      </c>
      <c r="BH28" s="12">
        <v>1</v>
      </c>
      <c r="BI28" s="13">
        <v>380000</v>
      </c>
      <c r="BJ28" s="12">
        <v>1</v>
      </c>
      <c r="BK28" s="13">
        <v>380000</v>
      </c>
      <c r="BL28" s="12">
        <v>1</v>
      </c>
      <c r="BM28" s="13">
        <f t="shared" ref="BM28" si="205">BL28*380000</f>
        <v>380000</v>
      </c>
    </row>
    <row r="29" spans="1:65" s="6" customFormat="1" ht="39" customHeight="1">
      <c r="A29" s="9">
        <v>16</v>
      </c>
      <c r="B29" s="10" t="s">
        <v>100</v>
      </c>
      <c r="C29" s="9">
        <v>311363091</v>
      </c>
      <c r="D29" s="9" t="s">
        <v>101</v>
      </c>
      <c r="E29" s="25" t="s">
        <v>102</v>
      </c>
      <c r="F29" s="12">
        <v>120</v>
      </c>
      <c r="G29" s="13">
        <f t="shared" si="168"/>
        <v>2880000</v>
      </c>
      <c r="H29" s="12">
        <v>120</v>
      </c>
      <c r="I29" s="13">
        <f t="shared" si="169"/>
        <v>2880000</v>
      </c>
      <c r="J29" s="12">
        <v>6</v>
      </c>
      <c r="K29" s="13">
        <f t="shared" si="170"/>
        <v>540000</v>
      </c>
      <c r="L29" s="12">
        <v>150</v>
      </c>
      <c r="M29" s="13">
        <f t="shared" si="171"/>
        <v>3600000</v>
      </c>
      <c r="N29" s="12">
        <v>150</v>
      </c>
      <c r="O29" s="13">
        <f t="shared" si="172"/>
        <v>3600000</v>
      </c>
      <c r="P29" s="12">
        <v>6</v>
      </c>
      <c r="Q29" s="13"/>
      <c r="R29" s="12">
        <v>140</v>
      </c>
      <c r="S29" s="13">
        <f t="shared" si="174"/>
        <v>3360000</v>
      </c>
      <c r="T29" s="12">
        <v>140</v>
      </c>
      <c r="U29" s="13">
        <f t="shared" si="175"/>
        <v>3360000</v>
      </c>
      <c r="V29" s="12">
        <v>6</v>
      </c>
      <c r="W29" s="13">
        <f t="shared" si="176"/>
        <v>540000</v>
      </c>
      <c r="X29" s="12">
        <v>1</v>
      </c>
      <c r="Y29" s="13"/>
      <c r="Z29" s="12">
        <v>1</v>
      </c>
      <c r="AA29" s="13"/>
      <c r="AB29" s="12">
        <v>1</v>
      </c>
      <c r="AC29" s="13"/>
      <c r="AD29" s="12">
        <v>1</v>
      </c>
      <c r="AE29" s="13"/>
      <c r="AF29" s="12">
        <v>1</v>
      </c>
      <c r="AG29" s="13"/>
      <c r="AH29" s="12">
        <v>1</v>
      </c>
      <c r="AI29" s="13"/>
      <c r="AJ29" s="12">
        <v>120</v>
      </c>
      <c r="AK29" s="13">
        <f t="shared" si="177"/>
        <v>2880000</v>
      </c>
      <c r="AL29" s="12">
        <v>120</v>
      </c>
      <c r="AM29" s="13">
        <f t="shared" si="178"/>
        <v>2880000</v>
      </c>
      <c r="AN29" s="12">
        <v>6</v>
      </c>
      <c r="AO29" s="13">
        <f t="shared" si="179"/>
        <v>330000</v>
      </c>
      <c r="AP29" s="12">
        <v>150</v>
      </c>
      <c r="AQ29" s="13">
        <f t="shared" si="180"/>
        <v>3600000</v>
      </c>
      <c r="AR29" s="12">
        <v>150</v>
      </c>
      <c r="AS29" s="13">
        <f t="shared" si="181"/>
        <v>3600000</v>
      </c>
      <c r="AT29" s="12">
        <v>6</v>
      </c>
      <c r="AU29" s="13">
        <f t="shared" si="182"/>
        <v>330000</v>
      </c>
      <c r="AV29" s="12">
        <v>140</v>
      </c>
      <c r="AW29" s="13">
        <f t="shared" si="183"/>
        <v>3360000</v>
      </c>
      <c r="AX29" s="12">
        <v>140</v>
      </c>
      <c r="AY29" s="13"/>
      <c r="AZ29" s="12">
        <v>6</v>
      </c>
      <c r="BA29" s="13">
        <f t="shared" si="185"/>
        <v>330000</v>
      </c>
      <c r="BB29" s="12">
        <v>1</v>
      </c>
      <c r="BC29" s="13"/>
      <c r="BD29" s="12">
        <v>1</v>
      </c>
      <c r="BE29" s="13"/>
      <c r="BF29" s="12">
        <v>1</v>
      </c>
      <c r="BG29" s="13"/>
      <c r="BH29" s="12">
        <v>1</v>
      </c>
      <c r="BI29" s="13"/>
      <c r="BJ29" s="12">
        <v>1</v>
      </c>
      <c r="BK29" s="13"/>
      <c r="BL29" s="12">
        <v>1</v>
      </c>
      <c r="BM29" s="13">
        <f t="shared" si="186"/>
        <v>380000</v>
      </c>
    </row>
    <row r="30" spans="1:65" s="6" customFormat="1" ht="39" customHeight="1">
      <c r="A30" s="9">
        <v>17</v>
      </c>
      <c r="B30" s="10" t="s">
        <v>97</v>
      </c>
      <c r="C30" s="37" t="s">
        <v>99</v>
      </c>
      <c r="D30" s="26" t="s">
        <v>98</v>
      </c>
      <c r="E30" s="11"/>
      <c r="F30" s="12">
        <v>1</v>
      </c>
      <c r="G30" s="13">
        <f t="shared" si="168"/>
        <v>24000</v>
      </c>
      <c r="H30" s="12">
        <v>1</v>
      </c>
      <c r="I30" s="13">
        <f t="shared" si="169"/>
        <v>24000</v>
      </c>
      <c r="J30" s="12">
        <v>1</v>
      </c>
      <c r="K30" s="13">
        <f t="shared" si="170"/>
        <v>90000</v>
      </c>
      <c r="L30" s="12">
        <v>1</v>
      </c>
      <c r="M30" s="13">
        <f t="shared" si="171"/>
        <v>24000</v>
      </c>
      <c r="N30" s="12">
        <v>1</v>
      </c>
      <c r="O30" s="13">
        <f t="shared" si="172"/>
        <v>24000</v>
      </c>
      <c r="P30" s="12">
        <v>1</v>
      </c>
      <c r="Q30" s="13">
        <f t="shared" si="173"/>
        <v>90000</v>
      </c>
      <c r="R30" s="12">
        <v>1</v>
      </c>
      <c r="S30" s="13">
        <f t="shared" si="174"/>
        <v>24000</v>
      </c>
      <c r="T30" s="12">
        <v>1</v>
      </c>
      <c r="U30" s="13">
        <f t="shared" si="175"/>
        <v>24000</v>
      </c>
      <c r="V30" s="12">
        <v>1</v>
      </c>
      <c r="W30" s="13">
        <f t="shared" si="176"/>
        <v>90000</v>
      </c>
      <c r="X30" s="12">
        <v>1</v>
      </c>
      <c r="Y30" s="13">
        <v>380000</v>
      </c>
      <c r="Z30" s="12">
        <v>1</v>
      </c>
      <c r="AA30" s="13">
        <v>380000</v>
      </c>
      <c r="AB30" s="12">
        <v>1</v>
      </c>
      <c r="AC30" s="13">
        <v>380000</v>
      </c>
      <c r="AD30" s="12">
        <v>1</v>
      </c>
      <c r="AE30" s="13">
        <v>380000</v>
      </c>
      <c r="AF30" s="12">
        <v>1</v>
      </c>
      <c r="AG30" s="13">
        <v>380000</v>
      </c>
      <c r="AH30" s="12">
        <v>1</v>
      </c>
      <c r="AI30" s="13">
        <v>380000</v>
      </c>
      <c r="AJ30" s="12">
        <v>1</v>
      </c>
      <c r="AK30" s="13">
        <f t="shared" si="177"/>
        <v>24000</v>
      </c>
      <c r="AL30" s="12">
        <v>1</v>
      </c>
      <c r="AM30" s="13">
        <f t="shared" si="178"/>
        <v>24000</v>
      </c>
      <c r="AN30" s="12">
        <v>1</v>
      </c>
      <c r="AO30" s="13">
        <f t="shared" si="179"/>
        <v>55000</v>
      </c>
      <c r="AP30" s="12">
        <v>1</v>
      </c>
      <c r="AQ30" s="13">
        <f t="shared" si="180"/>
        <v>24000</v>
      </c>
      <c r="AR30" s="12">
        <v>1</v>
      </c>
      <c r="AS30" s="13">
        <f t="shared" si="181"/>
        <v>24000</v>
      </c>
      <c r="AT30" s="12">
        <v>1</v>
      </c>
      <c r="AU30" s="13">
        <f t="shared" si="182"/>
        <v>55000</v>
      </c>
      <c r="AV30" s="12">
        <v>1</v>
      </c>
      <c r="AW30" s="13">
        <f t="shared" si="183"/>
        <v>24000</v>
      </c>
      <c r="AX30" s="12">
        <v>1</v>
      </c>
      <c r="AY30" s="13">
        <f>AX30*24000</f>
        <v>24000</v>
      </c>
      <c r="AZ30" s="12">
        <v>1</v>
      </c>
      <c r="BA30" s="13">
        <f t="shared" si="185"/>
        <v>55000</v>
      </c>
      <c r="BB30" s="12">
        <v>1</v>
      </c>
      <c r="BC30" s="13">
        <v>380000</v>
      </c>
      <c r="BD30" s="12">
        <v>1</v>
      </c>
      <c r="BE30" s="13">
        <v>380000</v>
      </c>
      <c r="BF30" s="12">
        <v>1</v>
      </c>
      <c r="BG30" s="13">
        <v>380000</v>
      </c>
      <c r="BH30" s="12">
        <v>1</v>
      </c>
      <c r="BI30" s="13">
        <v>380000</v>
      </c>
      <c r="BJ30" s="12">
        <v>1</v>
      </c>
      <c r="BK30" s="13">
        <v>380000</v>
      </c>
      <c r="BL30" s="12">
        <v>1</v>
      </c>
      <c r="BM30" s="13">
        <f t="shared" si="186"/>
        <v>380000</v>
      </c>
    </row>
    <row r="31" spans="1:65" s="6" customFormat="1" ht="39" customHeight="1">
      <c r="A31" s="9">
        <v>18</v>
      </c>
      <c r="B31" s="10" t="s">
        <v>87</v>
      </c>
      <c r="C31" s="33" t="s">
        <v>89</v>
      </c>
      <c r="D31" s="28" t="s">
        <v>88</v>
      </c>
      <c r="E31" s="11"/>
      <c r="F31" s="12">
        <v>1</v>
      </c>
      <c r="G31" s="13">
        <f t="shared" si="134"/>
        <v>24000</v>
      </c>
      <c r="H31" s="12">
        <v>1</v>
      </c>
      <c r="I31" s="13">
        <f t="shared" si="135"/>
        <v>24000</v>
      </c>
      <c r="J31" s="12">
        <v>1</v>
      </c>
      <c r="K31" s="13">
        <f t="shared" si="136"/>
        <v>90000</v>
      </c>
      <c r="L31" s="12">
        <v>1</v>
      </c>
      <c r="M31" s="13">
        <f t="shared" si="137"/>
        <v>24000</v>
      </c>
      <c r="N31" s="12">
        <v>1</v>
      </c>
      <c r="O31" s="13">
        <f t="shared" si="138"/>
        <v>24000</v>
      </c>
      <c r="P31" s="12">
        <v>1</v>
      </c>
      <c r="Q31" s="13">
        <f t="shared" si="139"/>
        <v>90000</v>
      </c>
      <c r="R31" s="12">
        <v>1</v>
      </c>
      <c r="S31" s="13">
        <f t="shared" si="140"/>
        <v>24000</v>
      </c>
      <c r="T31" s="12">
        <v>1</v>
      </c>
      <c r="U31" s="13">
        <f t="shared" si="141"/>
        <v>24000</v>
      </c>
      <c r="V31" s="12">
        <v>1</v>
      </c>
      <c r="W31" s="13">
        <f t="shared" si="142"/>
        <v>90000</v>
      </c>
      <c r="X31" s="12">
        <v>1</v>
      </c>
      <c r="Y31" s="13">
        <v>380000</v>
      </c>
      <c r="Z31" s="12">
        <v>1</v>
      </c>
      <c r="AA31" s="13">
        <v>380000</v>
      </c>
      <c r="AB31" s="12">
        <v>1</v>
      </c>
      <c r="AC31" s="13">
        <v>380000</v>
      </c>
      <c r="AD31" s="12">
        <v>1</v>
      </c>
      <c r="AE31" s="13">
        <v>380000</v>
      </c>
      <c r="AF31" s="12">
        <v>1</v>
      </c>
      <c r="AG31" s="13">
        <v>380000</v>
      </c>
      <c r="AH31" s="12">
        <v>1</v>
      </c>
      <c r="AI31" s="13">
        <v>380000</v>
      </c>
      <c r="AJ31" s="12">
        <v>1</v>
      </c>
      <c r="AK31" s="13">
        <f t="shared" si="147"/>
        <v>24000</v>
      </c>
      <c r="AL31" s="12">
        <v>1</v>
      </c>
      <c r="AM31" s="13">
        <f t="shared" si="147"/>
        <v>24000</v>
      </c>
      <c r="AN31" s="12">
        <v>1</v>
      </c>
      <c r="AO31" s="13">
        <f t="shared" si="148"/>
        <v>55000</v>
      </c>
      <c r="AP31" s="12">
        <v>1</v>
      </c>
      <c r="AQ31" s="13">
        <f t="shared" si="149"/>
        <v>24000</v>
      </c>
      <c r="AR31" s="12">
        <v>1</v>
      </c>
      <c r="AS31" s="13">
        <f t="shared" si="150"/>
        <v>24000</v>
      </c>
      <c r="AT31" s="12">
        <v>1</v>
      </c>
      <c r="AU31" s="13">
        <f t="shared" si="151"/>
        <v>55000</v>
      </c>
      <c r="AV31" s="12">
        <v>1</v>
      </c>
      <c r="AW31" s="13">
        <f t="shared" si="152"/>
        <v>24000</v>
      </c>
      <c r="AX31" s="12">
        <v>1</v>
      </c>
      <c r="AY31" s="13">
        <f t="shared" si="153"/>
        <v>24000</v>
      </c>
      <c r="AZ31" s="12">
        <v>1</v>
      </c>
      <c r="BA31" s="13">
        <f t="shared" si="154"/>
        <v>55000</v>
      </c>
      <c r="BB31" s="12">
        <v>1</v>
      </c>
      <c r="BC31" s="13">
        <v>380000</v>
      </c>
      <c r="BD31" s="12">
        <v>1</v>
      </c>
      <c r="BE31" s="13">
        <v>380000</v>
      </c>
      <c r="BF31" s="12">
        <v>1</v>
      </c>
      <c r="BG31" s="13">
        <v>380000</v>
      </c>
      <c r="BH31" s="12">
        <v>1</v>
      </c>
      <c r="BI31" s="13">
        <v>380000</v>
      </c>
      <c r="BJ31" s="12">
        <v>1</v>
      </c>
      <c r="BK31" s="13">
        <v>380000</v>
      </c>
      <c r="BL31" s="12">
        <v>1</v>
      </c>
      <c r="BM31" s="13">
        <f t="shared" si="160"/>
        <v>380000</v>
      </c>
    </row>
    <row r="32" spans="1:65" s="6" customFormat="1" ht="42.75" customHeight="1">
      <c r="A32" s="9">
        <v>19</v>
      </c>
      <c r="B32" s="10" t="s">
        <v>62</v>
      </c>
      <c r="C32" s="23" t="s">
        <v>63</v>
      </c>
      <c r="D32" s="9" t="s">
        <v>64</v>
      </c>
      <c r="E32" s="22" t="s">
        <v>65</v>
      </c>
      <c r="F32" s="12">
        <v>140</v>
      </c>
      <c r="G32" s="13">
        <f t="shared" si="134"/>
        <v>3360000</v>
      </c>
      <c r="H32" s="12">
        <v>140</v>
      </c>
      <c r="I32" s="13">
        <f t="shared" si="135"/>
        <v>3360000</v>
      </c>
      <c r="J32" s="12">
        <v>104</v>
      </c>
      <c r="K32" s="13">
        <f t="shared" si="136"/>
        <v>9360000</v>
      </c>
      <c r="L32" s="12">
        <v>160</v>
      </c>
      <c r="M32" s="13">
        <f t="shared" si="137"/>
        <v>3840000</v>
      </c>
      <c r="N32" s="12">
        <v>160</v>
      </c>
      <c r="O32" s="13">
        <f t="shared" si="138"/>
        <v>3840000</v>
      </c>
      <c r="P32" s="12">
        <v>102</v>
      </c>
      <c r="Q32" s="13">
        <f t="shared" si="139"/>
        <v>9180000</v>
      </c>
      <c r="R32" s="12">
        <v>130</v>
      </c>
      <c r="S32" s="13">
        <f t="shared" si="140"/>
        <v>3120000</v>
      </c>
      <c r="T32" s="12">
        <v>130</v>
      </c>
      <c r="U32" s="13">
        <f t="shared" si="141"/>
        <v>3120000</v>
      </c>
      <c r="V32" s="12">
        <v>148</v>
      </c>
      <c r="W32" s="13">
        <f t="shared" si="142"/>
        <v>13320000</v>
      </c>
      <c r="X32" s="12">
        <v>2</v>
      </c>
      <c r="Y32" s="13">
        <f t="shared" si="143"/>
        <v>760000</v>
      </c>
      <c r="Z32" s="12">
        <v>2</v>
      </c>
      <c r="AA32" s="13">
        <f t="shared" si="144"/>
        <v>760000</v>
      </c>
      <c r="AB32" s="12">
        <v>2</v>
      </c>
      <c r="AC32" s="13">
        <f t="shared" si="144"/>
        <v>760000</v>
      </c>
      <c r="AD32" s="12">
        <v>2</v>
      </c>
      <c r="AE32" s="13">
        <f t="shared" si="145"/>
        <v>760000</v>
      </c>
      <c r="AF32" s="12">
        <v>2</v>
      </c>
      <c r="AG32" s="13">
        <f t="shared" si="163"/>
        <v>760000</v>
      </c>
      <c r="AH32" s="12">
        <v>2</v>
      </c>
      <c r="AI32" s="13">
        <f t="shared" si="146"/>
        <v>760000</v>
      </c>
      <c r="AJ32" s="12">
        <v>140</v>
      </c>
      <c r="AK32" s="13">
        <f t="shared" si="147"/>
        <v>3360000</v>
      </c>
      <c r="AL32" s="12">
        <v>140</v>
      </c>
      <c r="AM32" s="13">
        <f t="shared" si="147"/>
        <v>3360000</v>
      </c>
      <c r="AN32" s="12">
        <v>104</v>
      </c>
      <c r="AO32" s="13">
        <f t="shared" si="148"/>
        <v>5720000</v>
      </c>
      <c r="AP32" s="12">
        <v>160</v>
      </c>
      <c r="AQ32" s="13">
        <f t="shared" si="149"/>
        <v>3840000</v>
      </c>
      <c r="AR32" s="12">
        <v>160</v>
      </c>
      <c r="AS32" s="13">
        <f t="shared" si="150"/>
        <v>3840000</v>
      </c>
      <c r="AT32" s="12">
        <v>102</v>
      </c>
      <c r="AU32" s="13">
        <f t="shared" si="151"/>
        <v>5610000</v>
      </c>
      <c r="AV32" s="12">
        <v>130</v>
      </c>
      <c r="AW32" s="13">
        <f t="shared" si="152"/>
        <v>3120000</v>
      </c>
      <c r="AX32" s="12">
        <v>130</v>
      </c>
      <c r="AY32" s="13">
        <f t="shared" si="153"/>
        <v>3120000</v>
      </c>
      <c r="AZ32" s="12">
        <v>148</v>
      </c>
      <c r="BA32" s="13">
        <f t="shared" si="154"/>
        <v>8140000</v>
      </c>
      <c r="BB32" s="12">
        <v>2</v>
      </c>
      <c r="BC32" s="13">
        <f t="shared" si="164"/>
        <v>760000</v>
      </c>
      <c r="BD32" s="12">
        <v>2</v>
      </c>
      <c r="BE32" s="13">
        <f>BD32*380000</f>
        <v>760000</v>
      </c>
      <c r="BF32" s="12">
        <v>2</v>
      </c>
      <c r="BG32" s="13">
        <f t="shared" si="166"/>
        <v>760000</v>
      </c>
      <c r="BH32" s="12">
        <v>2</v>
      </c>
      <c r="BI32" s="13">
        <f t="shared" si="167"/>
        <v>760000</v>
      </c>
      <c r="BJ32" s="12">
        <v>2</v>
      </c>
      <c r="BK32" s="13">
        <f t="shared" si="159"/>
        <v>760000</v>
      </c>
      <c r="BL32" s="12">
        <v>2</v>
      </c>
      <c r="BM32" s="13">
        <f t="shared" si="160"/>
        <v>760000</v>
      </c>
    </row>
    <row r="33" spans="1:65" s="6" customFormat="1" ht="39" customHeight="1">
      <c r="A33" s="9">
        <v>20</v>
      </c>
      <c r="B33" s="10" t="s">
        <v>66</v>
      </c>
      <c r="C33" s="30">
        <v>304103906</v>
      </c>
      <c r="D33" s="9" t="s">
        <v>67</v>
      </c>
      <c r="E33" s="11">
        <v>839307343</v>
      </c>
      <c r="F33" s="12">
        <v>2</v>
      </c>
      <c r="G33" s="13">
        <f t="shared" si="134"/>
        <v>48000</v>
      </c>
      <c r="H33" s="12">
        <v>2</v>
      </c>
      <c r="I33" s="13">
        <f t="shared" si="135"/>
        <v>48000</v>
      </c>
      <c r="J33" s="12">
        <v>2</v>
      </c>
      <c r="K33" s="13">
        <f t="shared" si="136"/>
        <v>180000</v>
      </c>
      <c r="L33" s="12">
        <v>2</v>
      </c>
      <c r="M33" s="13">
        <f t="shared" si="137"/>
        <v>48000</v>
      </c>
      <c r="N33" s="12">
        <v>2</v>
      </c>
      <c r="O33" s="13">
        <f t="shared" si="138"/>
        <v>48000</v>
      </c>
      <c r="P33" s="12">
        <v>2</v>
      </c>
      <c r="Q33" s="13">
        <f t="shared" si="139"/>
        <v>180000</v>
      </c>
      <c r="R33" s="12">
        <v>2</v>
      </c>
      <c r="S33" s="13">
        <f t="shared" si="140"/>
        <v>48000</v>
      </c>
      <c r="T33" s="12">
        <v>2</v>
      </c>
      <c r="U33" s="13">
        <f t="shared" si="141"/>
        <v>48000</v>
      </c>
      <c r="V33" s="12">
        <v>2</v>
      </c>
      <c r="W33" s="13">
        <f t="shared" si="142"/>
        <v>180000</v>
      </c>
      <c r="X33" s="12"/>
      <c r="Y33" s="13">
        <f t="shared" si="143"/>
        <v>0</v>
      </c>
      <c r="Z33" s="12"/>
      <c r="AA33" s="13">
        <f t="shared" si="144"/>
        <v>0</v>
      </c>
      <c r="AB33" s="12"/>
      <c r="AC33" s="13">
        <f t="shared" si="144"/>
        <v>0</v>
      </c>
      <c r="AD33" s="12"/>
      <c r="AE33" s="13">
        <f t="shared" si="145"/>
        <v>0</v>
      </c>
      <c r="AF33" s="12"/>
      <c r="AG33" s="13">
        <f t="shared" si="163"/>
        <v>0</v>
      </c>
      <c r="AH33" s="12"/>
      <c r="AI33" s="13">
        <f t="shared" si="146"/>
        <v>0</v>
      </c>
      <c r="AJ33" s="12">
        <v>2</v>
      </c>
      <c r="AK33" s="13">
        <f t="shared" si="147"/>
        <v>48000</v>
      </c>
      <c r="AL33" s="12">
        <v>2</v>
      </c>
      <c r="AM33" s="13">
        <f t="shared" si="147"/>
        <v>48000</v>
      </c>
      <c r="AN33" s="12">
        <v>2</v>
      </c>
      <c r="AO33" s="13">
        <f t="shared" si="148"/>
        <v>110000</v>
      </c>
      <c r="AP33" s="12">
        <v>2</v>
      </c>
      <c r="AQ33" s="13">
        <f t="shared" si="149"/>
        <v>48000</v>
      </c>
      <c r="AR33" s="12">
        <v>2</v>
      </c>
      <c r="AS33" s="13">
        <f t="shared" si="150"/>
        <v>48000</v>
      </c>
      <c r="AT33" s="12">
        <v>2</v>
      </c>
      <c r="AU33" s="13">
        <f t="shared" si="151"/>
        <v>110000</v>
      </c>
      <c r="AV33" s="12">
        <v>2</v>
      </c>
      <c r="AW33" s="13">
        <f t="shared" si="152"/>
        <v>48000</v>
      </c>
      <c r="AX33" s="12">
        <v>2</v>
      </c>
      <c r="AY33" s="13">
        <f t="shared" si="153"/>
        <v>48000</v>
      </c>
      <c r="AZ33" s="12">
        <v>2</v>
      </c>
      <c r="BA33" s="13">
        <f t="shared" si="154"/>
        <v>110000</v>
      </c>
      <c r="BB33" s="12"/>
      <c r="BC33" s="13">
        <f t="shared" si="164"/>
        <v>0</v>
      </c>
      <c r="BD33" s="12"/>
      <c r="BE33" s="13">
        <f t="shared" ref="BE33" si="206">BD33*380000</f>
        <v>0</v>
      </c>
      <c r="BF33" s="12"/>
      <c r="BG33" s="13">
        <f t="shared" si="166"/>
        <v>0</v>
      </c>
      <c r="BH33" s="12"/>
      <c r="BI33" s="13">
        <f t="shared" si="167"/>
        <v>0</v>
      </c>
      <c r="BJ33" s="12"/>
      <c r="BK33" s="13">
        <f t="shared" si="159"/>
        <v>0</v>
      </c>
      <c r="BL33" s="12"/>
      <c r="BM33" s="13">
        <f t="shared" si="160"/>
        <v>0</v>
      </c>
    </row>
    <row r="34" spans="1:65" s="6" customFormat="1" ht="36" customHeight="1">
      <c r="A34" s="9">
        <v>21</v>
      </c>
      <c r="B34" s="10" t="s">
        <v>82</v>
      </c>
      <c r="C34" s="9">
        <v>8330218312</v>
      </c>
      <c r="D34" s="9" t="s">
        <v>83</v>
      </c>
      <c r="E34" s="11">
        <v>39322167</v>
      </c>
      <c r="F34" s="12">
        <v>2</v>
      </c>
      <c r="G34" s="13">
        <f>F34*24000</f>
        <v>48000</v>
      </c>
      <c r="H34" s="12">
        <v>2</v>
      </c>
      <c r="I34" s="13">
        <f>H34*24000</f>
        <v>48000</v>
      </c>
      <c r="J34" s="12">
        <v>1</v>
      </c>
      <c r="K34" s="13">
        <f>J34*90000</f>
        <v>90000</v>
      </c>
      <c r="L34" s="12">
        <v>2</v>
      </c>
      <c r="M34" s="13">
        <f>L34*24000</f>
        <v>48000</v>
      </c>
      <c r="N34" s="12">
        <v>2</v>
      </c>
      <c r="O34" s="13">
        <f>N34*24000</f>
        <v>48000</v>
      </c>
      <c r="P34" s="12">
        <v>1</v>
      </c>
      <c r="Q34" s="13">
        <f>P34*90000</f>
        <v>90000</v>
      </c>
      <c r="R34" s="12">
        <v>2</v>
      </c>
      <c r="S34" s="13">
        <f>R34*24000</f>
        <v>48000</v>
      </c>
      <c r="T34" s="12">
        <v>2</v>
      </c>
      <c r="U34" s="13">
        <f>T34*24000</f>
        <v>48000</v>
      </c>
      <c r="V34" s="12">
        <v>1</v>
      </c>
      <c r="W34" s="13">
        <f>V34*90000</f>
        <v>90000</v>
      </c>
      <c r="X34" s="12">
        <v>1</v>
      </c>
      <c r="Y34" s="13">
        <f>X34*380000</f>
        <v>380000</v>
      </c>
      <c r="Z34" s="12">
        <v>1</v>
      </c>
      <c r="AA34" s="13">
        <f>Z34*380000</f>
        <v>380000</v>
      </c>
      <c r="AB34" s="12">
        <v>1</v>
      </c>
      <c r="AC34" s="13">
        <f>AB34*380000</f>
        <v>380000</v>
      </c>
      <c r="AD34" s="12">
        <v>1</v>
      </c>
      <c r="AE34" s="13">
        <f>AD34*380000</f>
        <v>380000</v>
      </c>
      <c r="AF34" s="12">
        <v>1</v>
      </c>
      <c r="AG34" s="13">
        <f>AF34*380000</f>
        <v>380000</v>
      </c>
      <c r="AH34" s="12">
        <v>1</v>
      </c>
      <c r="AI34" s="13">
        <f>AH34*380000</f>
        <v>380000</v>
      </c>
      <c r="AJ34" s="12">
        <v>2</v>
      </c>
      <c r="AK34" s="13">
        <f>AJ34*24000</f>
        <v>48000</v>
      </c>
      <c r="AL34" s="12">
        <v>2</v>
      </c>
      <c r="AM34" s="13">
        <f>AL34*24000</f>
        <v>48000</v>
      </c>
      <c r="AN34" s="12">
        <v>1</v>
      </c>
      <c r="AO34" s="13">
        <f>AN34*55000</f>
        <v>55000</v>
      </c>
      <c r="AP34" s="12">
        <v>2</v>
      </c>
      <c r="AQ34" s="13">
        <f>AP34*24000</f>
        <v>48000</v>
      </c>
      <c r="AR34" s="12">
        <v>2</v>
      </c>
      <c r="AS34" s="13">
        <f>AR34*24000</f>
        <v>48000</v>
      </c>
      <c r="AT34" s="12">
        <v>1</v>
      </c>
      <c r="AU34" s="13">
        <f>AT34*55000</f>
        <v>55000</v>
      </c>
      <c r="AV34" s="12">
        <v>2</v>
      </c>
      <c r="AW34" s="13">
        <f>AV34*24000</f>
        <v>48000</v>
      </c>
      <c r="AX34" s="12">
        <v>2</v>
      </c>
      <c r="AY34" s="13">
        <f>AX34*24000</f>
        <v>48000</v>
      </c>
      <c r="AZ34" s="12">
        <v>1</v>
      </c>
      <c r="BA34" s="13">
        <f>AZ34*55000</f>
        <v>55000</v>
      </c>
      <c r="BB34" s="12">
        <v>1</v>
      </c>
      <c r="BC34" s="13">
        <f>BB34*380000</f>
        <v>380000</v>
      </c>
      <c r="BD34" s="12">
        <v>1</v>
      </c>
      <c r="BE34" s="13">
        <f>BD34*380000</f>
        <v>380000</v>
      </c>
      <c r="BF34" s="12">
        <v>1</v>
      </c>
      <c r="BG34" s="13">
        <f>BF34*380000</f>
        <v>380000</v>
      </c>
      <c r="BH34" s="12">
        <v>1</v>
      </c>
      <c r="BI34" s="13">
        <f>BH34*380000</f>
        <v>380000</v>
      </c>
      <c r="BJ34" s="12">
        <v>1</v>
      </c>
      <c r="BK34" s="13">
        <f>BJ34*380000</f>
        <v>380000</v>
      </c>
      <c r="BL34" s="12">
        <v>1</v>
      </c>
      <c r="BM34" s="13">
        <f>BL34*380000</f>
        <v>380000</v>
      </c>
    </row>
    <row r="35" spans="1:65" s="6" customFormat="1" ht="42.75" customHeight="1">
      <c r="A35" s="9">
        <v>22</v>
      </c>
      <c r="B35" s="34" t="s">
        <v>84</v>
      </c>
      <c r="C35" s="35" t="s">
        <v>85</v>
      </c>
      <c r="D35" s="28" t="s">
        <v>86</v>
      </c>
      <c r="E35" s="7"/>
      <c r="F35" s="12">
        <v>50</v>
      </c>
      <c r="G35" s="13">
        <f>F35*24000</f>
        <v>1200000</v>
      </c>
      <c r="H35" s="12">
        <v>50</v>
      </c>
      <c r="I35" s="13">
        <f>H35*24000</f>
        <v>1200000</v>
      </c>
      <c r="J35" s="12">
        <v>1</v>
      </c>
      <c r="K35" s="8">
        <f>J35*90000</f>
        <v>90000</v>
      </c>
      <c r="L35" s="12">
        <v>45</v>
      </c>
      <c r="M35" s="13">
        <f>L35*24000</f>
        <v>1080000</v>
      </c>
      <c r="N35" s="12">
        <v>45</v>
      </c>
      <c r="O35" s="13">
        <f>N35*24000</f>
        <v>1080000</v>
      </c>
      <c r="P35" s="12">
        <v>1</v>
      </c>
      <c r="Q35" s="8">
        <f>P35*90000</f>
        <v>90000</v>
      </c>
      <c r="R35" s="12">
        <v>45</v>
      </c>
      <c r="S35" s="13">
        <f>R35*24000</f>
        <v>1080000</v>
      </c>
      <c r="T35" s="12">
        <v>45</v>
      </c>
      <c r="U35" s="13">
        <f>T35*24000</f>
        <v>1080000</v>
      </c>
      <c r="V35" s="12">
        <v>1</v>
      </c>
      <c r="W35" s="8">
        <f>V35*90000</f>
        <v>90000</v>
      </c>
      <c r="X35" s="12">
        <v>1</v>
      </c>
      <c r="Y35" s="8">
        <f>X35*380000</f>
        <v>380000</v>
      </c>
      <c r="Z35" s="12">
        <v>1</v>
      </c>
      <c r="AA35" s="8">
        <f>Z35*380000</f>
        <v>380000</v>
      </c>
      <c r="AB35" s="12">
        <v>1</v>
      </c>
      <c r="AC35" s="8">
        <f>AB35*380000</f>
        <v>380000</v>
      </c>
      <c r="AD35" s="12">
        <v>1</v>
      </c>
      <c r="AE35" s="8">
        <f>AD35*380000</f>
        <v>380000</v>
      </c>
      <c r="AF35" s="12">
        <v>1</v>
      </c>
      <c r="AG35" s="8">
        <f>AF35*380000</f>
        <v>380000</v>
      </c>
      <c r="AH35" s="12">
        <v>1</v>
      </c>
      <c r="AI35" s="8">
        <f>AH35*380000</f>
        <v>380000</v>
      </c>
      <c r="AJ35" s="12">
        <v>50</v>
      </c>
      <c r="AK35" s="13">
        <f>AJ35*24000</f>
        <v>1200000</v>
      </c>
      <c r="AL35" s="12">
        <v>50</v>
      </c>
      <c r="AM35" s="13">
        <f>AL35*24000</f>
        <v>1200000</v>
      </c>
      <c r="AN35" s="12">
        <v>1</v>
      </c>
      <c r="AO35" s="8">
        <f>AN35*55000</f>
        <v>55000</v>
      </c>
      <c r="AP35" s="12">
        <v>45</v>
      </c>
      <c r="AQ35" s="13">
        <f>AP35*24000</f>
        <v>1080000</v>
      </c>
      <c r="AR35" s="12">
        <v>45</v>
      </c>
      <c r="AS35" s="13">
        <f>AR35*24000</f>
        <v>1080000</v>
      </c>
      <c r="AT35" s="12">
        <v>1</v>
      </c>
      <c r="AU35" s="8">
        <f>AT35*55000</f>
        <v>55000</v>
      </c>
      <c r="AV35" s="12">
        <v>45</v>
      </c>
      <c r="AW35" s="13">
        <f>AV35*24000</f>
        <v>1080000</v>
      </c>
      <c r="AX35" s="12">
        <v>45</v>
      </c>
      <c r="AY35" s="13">
        <f>AX35*24000</f>
        <v>1080000</v>
      </c>
      <c r="AZ35" s="12">
        <v>1</v>
      </c>
      <c r="BA35" s="8">
        <f>AZ35*55000</f>
        <v>55000</v>
      </c>
      <c r="BB35" s="12">
        <v>1</v>
      </c>
      <c r="BC35" s="8">
        <f>BB35*380000</f>
        <v>380000</v>
      </c>
      <c r="BD35" s="12">
        <v>1</v>
      </c>
      <c r="BE35" s="8">
        <f>BD35*380000</f>
        <v>380000</v>
      </c>
      <c r="BF35" s="12">
        <v>1</v>
      </c>
      <c r="BG35" s="8">
        <f>BF35*380000</f>
        <v>380000</v>
      </c>
      <c r="BH35" s="12">
        <v>1</v>
      </c>
      <c r="BI35" s="8">
        <f>BH35*380000</f>
        <v>380000</v>
      </c>
      <c r="BJ35" s="12">
        <v>1</v>
      </c>
      <c r="BK35" s="8">
        <f>BJ35*380000</f>
        <v>380000</v>
      </c>
      <c r="BL35" s="12">
        <v>1</v>
      </c>
      <c r="BM35" s="13">
        <f>BL35*380000</f>
        <v>380000</v>
      </c>
    </row>
    <row r="36" spans="1:65" s="6" customFormat="1" ht="39" customHeight="1">
      <c r="A36" s="9">
        <v>23</v>
      </c>
      <c r="B36" s="9" t="s">
        <v>90</v>
      </c>
      <c r="C36" s="9">
        <v>312888239</v>
      </c>
      <c r="D36" s="9" t="s">
        <v>91</v>
      </c>
      <c r="E36" s="11">
        <v>38121166</v>
      </c>
      <c r="F36" s="12">
        <v>30</v>
      </c>
      <c r="G36" s="13">
        <f t="shared" ref="G36:G39" si="207">F36*24000</f>
        <v>720000</v>
      </c>
      <c r="H36" s="12">
        <v>30</v>
      </c>
      <c r="I36" s="13">
        <f t="shared" ref="I36:I39" si="208">H36*24000</f>
        <v>720000</v>
      </c>
      <c r="J36" s="12">
        <v>5</v>
      </c>
      <c r="K36" s="13">
        <f t="shared" ref="K36:K39" si="209">J36*90000</f>
        <v>450000</v>
      </c>
      <c r="L36" s="12">
        <v>40</v>
      </c>
      <c r="M36" s="13">
        <f t="shared" ref="M36:M39" si="210">L36*24000</f>
        <v>960000</v>
      </c>
      <c r="N36" s="12">
        <v>40</v>
      </c>
      <c r="O36" s="13">
        <f t="shared" ref="O36:O39" si="211">N36*24000</f>
        <v>960000</v>
      </c>
      <c r="P36" s="12">
        <v>5</v>
      </c>
      <c r="Q36" s="13">
        <f t="shared" ref="Q36" si="212">P36*90000</f>
        <v>450000</v>
      </c>
      <c r="R36" s="12">
        <v>30</v>
      </c>
      <c r="S36" s="13">
        <f t="shared" ref="S36:S39" si="213">R36*24000</f>
        <v>720000</v>
      </c>
      <c r="T36" s="12">
        <v>30</v>
      </c>
      <c r="U36" s="13">
        <f t="shared" ref="U36:U39" si="214">T36*24000</f>
        <v>720000</v>
      </c>
      <c r="V36" s="12">
        <v>5</v>
      </c>
      <c r="W36" s="13">
        <f t="shared" ref="W36:W39" si="215">V36*90000</f>
        <v>450000</v>
      </c>
      <c r="X36" s="12">
        <v>1</v>
      </c>
      <c r="Y36" s="13">
        <f t="shared" ref="Y36:Y38" si="216">X36*380000</f>
        <v>380000</v>
      </c>
      <c r="Z36" s="12">
        <v>1</v>
      </c>
      <c r="AA36" s="13">
        <f t="shared" ref="AA36:AC38" si="217">Z36*380000</f>
        <v>380000</v>
      </c>
      <c r="AB36" s="12">
        <v>1</v>
      </c>
      <c r="AC36" s="13">
        <f t="shared" si="217"/>
        <v>380000</v>
      </c>
      <c r="AD36" s="12">
        <v>1</v>
      </c>
      <c r="AE36" s="13">
        <f t="shared" ref="AE36:AE38" si="218">AD36*380000</f>
        <v>380000</v>
      </c>
      <c r="AF36" s="12">
        <v>1</v>
      </c>
      <c r="AG36" s="13">
        <f t="shared" ref="AG36:AG38" si="219">AF36*380000</f>
        <v>380000</v>
      </c>
      <c r="AH36" s="12">
        <v>1</v>
      </c>
      <c r="AI36" s="13">
        <f t="shared" ref="AI36:AI38" si="220">AH36*380000</f>
        <v>380000</v>
      </c>
      <c r="AJ36" s="12">
        <v>30</v>
      </c>
      <c r="AK36" s="13">
        <f t="shared" ref="AK36:AM39" si="221">AJ36*24000</f>
        <v>720000</v>
      </c>
      <c r="AL36" s="12">
        <v>30</v>
      </c>
      <c r="AM36" s="13">
        <f t="shared" si="221"/>
        <v>720000</v>
      </c>
      <c r="AN36" s="12">
        <v>5</v>
      </c>
      <c r="AO36" s="13">
        <f t="shared" ref="AO36:AO39" si="222">AN36*55000</f>
        <v>275000</v>
      </c>
      <c r="AP36" s="12">
        <v>40</v>
      </c>
      <c r="AQ36" s="13">
        <f t="shared" ref="AQ36:AQ39" si="223">AP36*24000</f>
        <v>960000</v>
      </c>
      <c r="AR36" s="12">
        <v>40</v>
      </c>
      <c r="AS36" s="13">
        <f t="shared" ref="AS36:AS39" si="224">AR36*24000</f>
        <v>960000</v>
      </c>
      <c r="AT36" s="12">
        <v>5</v>
      </c>
      <c r="AU36" s="13">
        <f t="shared" ref="AU36:AU39" si="225">AT36*55000</f>
        <v>275000</v>
      </c>
      <c r="AV36" s="12">
        <v>30</v>
      </c>
      <c r="AW36" s="13">
        <f t="shared" ref="AW36:AW39" si="226">AV36*24000</f>
        <v>720000</v>
      </c>
      <c r="AX36" s="12">
        <v>30</v>
      </c>
      <c r="AY36" s="13">
        <f t="shared" ref="AY36:AY39" si="227">AX36*24000</f>
        <v>720000</v>
      </c>
      <c r="AZ36" s="12">
        <v>5</v>
      </c>
      <c r="BA36" s="13">
        <f t="shared" ref="BA36:BA39" si="228">AZ36*55000</f>
        <v>275000</v>
      </c>
      <c r="BB36" s="12">
        <v>1</v>
      </c>
      <c r="BC36" s="13">
        <f t="shared" ref="BC36:BC38" si="229">BB36*380000</f>
        <v>380000</v>
      </c>
      <c r="BD36" s="12">
        <v>1</v>
      </c>
      <c r="BE36" s="13">
        <f t="shared" ref="BE36:BE38" si="230">BD36*380000</f>
        <v>380000</v>
      </c>
      <c r="BF36" s="12">
        <v>1</v>
      </c>
      <c r="BG36" s="13">
        <f t="shared" ref="BG36:BG38" si="231">BF36*380000</f>
        <v>380000</v>
      </c>
      <c r="BH36" s="12">
        <v>1</v>
      </c>
      <c r="BI36" s="13">
        <f t="shared" ref="BI36:BI38" si="232">BH36*380000</f>
        <v>380000</v>
      </c>
      <c r="BJ36" s="12">
        <v>1</v>
      </c>
      <c r="BK36" s="13">
        <f t="shared" ref="BK36:BK38" si="233">BJ36*380000</f>
        <v>380000</v>
      </c>
      <c r="BL36" s="12">
        <v>1</v>
      </c>
      <c r="BM36" s="13">
        <f t="shared" ref="BM36:BM39" si="234">BL36*380000</f>
        <v>380000</v>
      </c>
    </row>
    <row r="37" spans="1:65" s="6" customFormat="1" ht="42.75" customHeight="1">
      <c r="A37" s="9">
        <v>24</v>
      </c>
      <c r="B37" s="36" t="s">
        <v>92</v>
      </c>
      <c r="C37" s="23"/>
      <c r="D37" s="28" t="s">
        <v>93</v>
      </c>
      <c r="E37" s="22"/>
      <c r="F37" s="12">
        <v>1</v>
      </c>
      <c r="G37" s="13">
        <f t="shared" si="207"/>
        <v>24000</v>
      </c>
      <c r="H37" s="12">
        <v>1</v>
      </c>
      <c r="I37" s="13">
        <f t="shared" si="208"/>
        <v>24000</v>
      </c>
      <c r="J37" s="12">
        <v>1</v>
      </c>
      <c r="K37" s="13">
        <f t="shared" si="209"/>
        <v>90000</v>
      </c>
      <c r="L37" s="12">
        <v>1</v>
      </c>
      <c r="M37" s="13">
        <f t="shared" si="210"/>
        <v>24000</v>
      </c>
      <c r="N37" s="12">
        <v>1</v>
      </c>
      <c r="O37" s="13">
        <f t="shared" si="211"/>
        <v>24000</v>
      </c>
      <c r="P37" s="12">
        <v>1</v>
      </c>
      <c r="Q37" s="13"/>
      <c r="R37" s="12">
        <v>1</v>
      </c>
      <c r="S37" s="13">
        <f t="shared" si="213"/>
        <v>24000</v>
      </c>
      <c r="T37" s="12">
        <v>1</v>
      </c>
      <c r="U37" s="13">
        <f t="shared" si="214"/>
        <v>24000</v>
      </c>
      <c r="V37" s="12">
        <v>1</v>
      </c>
      <c r="W37" s="13">
        <f t="shared" si="215"/>
        <v>90000</v>
      </c>
      <c r="X37" s="12">
        <v>1</v>
      </c>
      <c r="Y37" s="13">
        <f t="shared" si="216"/>
        <v>380000</v>
      </c>
      <c r="Z37" s="12">
        <v>1</v>
      </c>
      <c r="AA37" s="13">
        <f t="shared" si="217"/>
        <v>380000</v>
      </c>
      <c r="AB37" s="12">
        <v>1</v>
      </c>
      <c r="AC37" s="13">
        <f t="shared" si="217"/>
        <v>380000</v>
      </c>
      <c r="AD37" s="12">
        <v>1</v>
      </c>
      <c r="AE37" s="13">
        <f t="shared" si="218"/>
        <v>380000</v>
      </c>
      <c r="AF37" s="12">
        <v>1</v>
      </c>
      <c r="AG37" s="13">
        <f t="shared" si="219"/>
        <v>380000</v>
      </c>
      <c r="AH37" s="12">
        <v>1</v>
      </c>
      <c r="AI37" s="13">
        <f t="shared" si="220"/>
        <v>380000</v>
      </c>
      <c r="AJ37" s="12">
        <v>1</v>
      </c>
      <c r="AK37" s="13">
        <f t="shared" si="221"/>
        <v>24000</v>
      </c>
      <c r="AL37" s="12">
        <v>1</v>
      </c>
      <c r="AM37" s="13">
        <f t="shared" si="221"/>
        <v>24000</v>
      </c>
      <c r="AN37" s="12">
        <v>1</v>
      </c>
      <c r="AO37" s="13">
        <f t="shared" si="222"/>
        <v>55000</v>
      </c>
      <c r="AP37" s="12">
        <v>1</v>
      </c>
      <c r="AQ37" s="13">
        <f t="shared" si="223"/>
        <v>24000</v>
      </c>
      <c r="AR37" s="12">
        <v>1</v>
      </c>
      <c r="AS37" s="13">
        <f t="shared" si="224"/>
        <v>24000</v>
      </c>
      <c r="AT37" s="12">
        <v>1</v>
      </c>
      <c r="AU37" s="13">
        <f t="shared" si="225"/>
        <v>55000</v>
      </c>
      <c r="AV37" s="12">
        <v>1</v>
      </c>
      <c r="AW37" s="13">
        <f t="shared" si="226"/>
        <v>24000</v>
      </c>
      <c r="AX37" s="12">
        <v>1</v>
      </c>
      <c r="AY37" s="13">
        <f t="shared" si="227"/>
        <v>24000</v>
      </c>
      <c r="AZ37" s="12">
        <v>1</v>
      </c>
      <c r="BA37" s="13">
        <f t="shared" si="228"/>
        <v>55000</v>
      </c>
      <c r="BB37" s="12">
        <v>1</v>
      </c>
      <c r="BC37" s="13">
        <f t="shared" si="229"/>
        <v>380000</v>
      </c>
      <c r="BD37" s="12">
        <v>1</v>
      </c>
      <c r="BE37" s="13">
        <f t="shared" si="230"/>
        <v>380000</v>
      </c>
      <c r="BF37" s="12">
        <v>1</v>
      </c>
      <c r="BG37" s="13">
        <f t="shared" si="231"/>
        <v>380000</v>
      </c>
      <c r="BH37" s="12">
        <v>1</v>
      </c>
      <c r="BI37" s="13">
        <f t="shared" si="232"/>
        <v>380000</v>
      </c>
      <c r="BJ37" s="12">
        <v>1</v>
      </c>
      <c r="BK37" s="13">
        <f t="shared" si="233"/>
        <v>380000</v>
      </c>
      <c r="BL37" s="12">
        <v>1</v>
      </c>
      <c r="BM37" s="13">
        <f t="shared" si="234"/>
        <v>380000</v>
      </c>
    </row>
    <row r="38" spans="1:65" s="6" customFormat="1" ht="39" customHeight="1">
      <c r="A38" s="9">
        <v>25</v>
      </c>
      <c r="B38" s="38" t="s">
        <v>103</v>
      </c>
      <c r="C38" s="39">
        <v>303548370</v>
      </c>
      <c r="D38" s="39" t="s">
        <v>104</v>
      </c>
      <c r="E38" s="11"/>
      <c r="F38" s="12">
        <v>1</v>
      </c>
      <c r="G38" s="13">
        <f t="shared" si="207"/>
        <v>24000</v>
      </c>
      <c r="H38" s="12">
        <v>1</v>
      </c>
      <c r="I38" s="13">
        <f t="shared" si="208"/>
        <v>24000</v>
      </c>
      <c r="J38" s="12">
        <v>1</v>
      </c>
      <c r="K38" s="13">
        <f t="shared" si="209"/>
        <v>90000</v>
      </c>
      <c r="L38" s="12">
        <v>1</v>
      </c>
      <c r="M38" s="13">
        <f t="shared" si="210"/>
        <v>24000</v>
      </c>
      <c r="N38" s="12">
        <v>1</v>
      </c>
      <c r="O38" s="13">
        <f t="shared" si="211"/>
        <v>24000</v>
      </c>
      <c r="P38" s="12">
        <v>1</v>
      </c>
      <c r="Q38" s="13">
        <f t="shared" ref="Q38:Q39" si="235">P38*90000</f>
        <v>90000</v>
      </c>
      <c r="R38" s="12">
        <v>1</v>
      </c>
      <c r="S38" s="13">
        <f t="shared" si="213"/>
        <v>24000</v>
      </c>
      <c r="T38" s="12">
        <v>1</v>
      </c>
      <c r="U38" s="13">
        <f t="shared" si="214"/>
        <v>24000</v>
      </c>
      <c r="V38" s="12">
        <v>1</v>
      </c>
      <c r="W38" s="13">
        <f t="shared" si="215"/>
        <v>90000</v>
      </c>
      <c r="X38" s="12">
        <v>1</v>
      </c>
      <c r="Y38" s="13">
        <f t="shared" si="216"/>
        <v>380000</v>
      </c>
      <c r="Z38" s="12">
        <v>1</v>
      </c>
      <c r="AA38" s="13">
        <f t="shared" si="217"/>
        <v>380000</v>
      </c>
      <c r="AB38" s="12">
        <v>1</v>
      </c>
      <c r="AC38" s="13">
        <f t="shared" si="217"/>
        <v>380000</v>
      </c>
      <c r="AD38" s="12">
        <v>1</v>
      </c>
      <c r="AE38" s="13">
        <f t="shared" si="218"/>
        <v>380000</v>
      </c>
      <c r="AF38" s="12">
        <v>1</v>
      </c>
      <c r="AG38" s="13">
        <f t="shared" si="219"/>
        <v>380000</v>
      </c>
      <c r="AH38" s="12">
        <v>1</v>
      </c>
      <c r="AI38" s="13">
        <f t="shared" si="220"/>
        <v>380000</v>
      </c>
      <c r="AJ38" s="12">
        <v>1</v>
      </c>
      <c r="AK38" s="13">
        <f t="shared" si="221"/>
        <v>24000</v>
      </c>
      <c r="AL38" s="12">
        <v>1</v>
      </c>
      <c r="AM38" s="13">
        <f t="shared" si="221"/>
        <v>24000</v>
      </c>
      <c r="AN38" s="12">
        <v>1</v>
      </c>
      <c r="AO38" s="13">
        <f t="shared" si="222"/>
        <v>55000</v>
      </c>
      <c r="AP38" s="12">
        <v>1</v>
      </c>
      <c r="AQ38" s="13">
        <f t="shared" si="223"/>
        <v>24000</v>
      </c>
      <c r="AR38" s="12">
        <v>1</v>
      </c>
      <c r="AS38" s="13">
        <f t="shared" si="224"/>
        <v>24000</v>
      </c>
      <c r="AT38" s="12">
        <v>1</v>
      </c>
      <c r="AU38" s="13">
        <f t="shared" si="225"/>
        <v>55000</v>
      </c>
      <c r="AV38" s="12">
        <v>1</v>
      </c>
      <c r="AW38" s="13">
        <f t="shared" si="226"/>
        <v>24000</v>
      </c>
      <c r="AX38" s="12">
        <v>1</v>
      </c>
      <c r="AY38" s="13">
        <f t="shared" si="227"/>
        <v>24000</v>
      </c>
      <c r="AZ38" s="12">
        <v>1</v>
      </c>
      <c r="BA38" s="13">
        <f t="shared" si="228"/>
        <v>55000</v>
      </c>
      <c r="BB38" s="12">
        <v>1</v>
      </c>
      <c r="BC38" s="13">
        <f t="shared" si="229"/>
        <v>380000</v>
      </c>
      <c r="BD38" s="12">
        <v>1</v>
      </c>
      <c r="BE38" s="13">
        <f t="shared" si="230"/>
        <v>380000</v>
      </c>
      <c r="BF38" s="12">
        <v>1</v>
      </c>
      <c r="BG38" s="13">
        <f t="shared" si="231"/>
        <v>380000</v>
      </c>
      <c r="BH38" s="12">
        <v>1</v>
      </c>
      <c r="BI38" s="13">
        <f t="shared" si="232"/>
        <v>380000</v>
      </c>
      <c r="BJ38" s="12">
        <v>1</v>
      </c>
      <c r="BK38" s="13">
        <f t="shared" si="233"/>
        <v>380000</v>
      </c>
      <c r="BL38" s="12">
        <v>1</v>
      </c>
      <c r="BM38" s="13">
        <f t="shared" si="234"/>
        <v>380000</v>
      </c>
    </row>
    <row r="39" spans="1:65" s="6" customFormat="1" ht="39" customHeight="1">
      <c r="A39" s="9">
        <v>26</v>
      </c>
      <c r="B39" s="38" t="s">
        <v>111</v>
      </c>
      <c r="C39" s="39">
        <v>306431620</v>
      </c>
      <c r="D39" s="39" t="s">
        <v>112</v>
      </c>
      <c r="E39" s="41" t="s">
        <v>113</v>
      </c>
      <c r="F39" s="12">
        <v>1</v>
      </c>
      <c r="G39" s="13">
        <f t="shared" si="207"/>
        <v>24000</v>
      </c>
      <c r="H39" s="12">
        <v>1</v>
      </c>
      <c r="I39" s="13">
        <f t="shared" si="208"/>
        <v>24000</v>
      </c>
      <c r="J39" s="12">
        <v>1</v>
      </c>
      <c r="K39" s="13">
        <f t="shared" si="209"/>
        <v>90000</v>
      </c>
      <c r="L39" s="12">
        <v>1</v>
      </c>
      <c r="M39" s="13">
        <f t="shared" si="210"/>
        <v>24000</v>
      </c>
      <c r="N39" s="12">
        <v>1</v>
      </c>
      <c r="O39" s="13">
        <f t="shared" si="211"/>
        <v>24000</v>
      </c>
      <c r="P39" s="12">
        <v>1</v>
      </c>
      <c r="Q39" s="13">
        <f t="shared" si="235"/>
        <v>90000</v>
      </c>
      <c r="R39" s="12">
        <v>1</v>
      </c>
      <c r="S39" s="13">
        <f t="shared" si="213"/>
        <v>24000</v>
      </c>
      <c r="T39" s="12">
        <v>1</v>
      </c>
      <c r="U39" s="13">
        <f t="shared" si="214"/>
        <v>24000</v>
      </c>
      <c r="V39" s="12">
        <v>1</v>
      </c>
      <c r="W39" s="13">
        <f t="shared" si="215"/>
        <v>90000</v>
      </c>
      <c r="X39" s="12">
        <v>1</v>
      </c>
      <c r="Y39" s="13">
        <v>380000</v>
      </c>
      <c r="Z39" s="12">
        <v>1</v>
      </c>
      <c r="AA39" s="13">
        <v>380000</v>
      </c>
      <c r="AB39" s="12">
        <v>1</v>
      </c>
      <c r="AC39" s="13">
        <v>380000</v>
      </c>
      <c r="AD39" s="12">
        <v>1</v>
      </c>
      <c r="AE39" s="13">
        <v>380000</v>
      </c>
      <c r="AF39" s="12">
        <v>1</v>
      </c>
      <c r="AG39" s="13">
        <v>380000</v>
      </c>
      <c r="AH39" s="12">
        <v>1</v>
      </c>
      <c r="AI39" s="13">
        <v>380000</v>
      </c>
      <c r="AJ39" s="12">
        <v>1</v>
      </c>
      <c r="AK39" s="13">
        <f t="shared" si="221"/>
        <v>24000</v>
      </c>
      <c r="AL39" s="12">
        <v>1</v>
      </c>
      <c r="AM39" s="13">
        <f t="shared" si="221"/>
        <v>24000</v>
      </c>
      <c r="AN39" s="12">
        <v>1</v>
      </c>
      <c r="AO39" s="13">
        <f t="shared" si="222"/>
        <v>55000</v>
      </c>
      <c r="AP39" s="12">
        <v>1</v>
      </c>
      <c r="AQ39" s="13">
        <f t="shared" si="223"/>
        <v>24000</v>
      </c>
      <c r="AR39" s="12">
        <v>1</v>
      </c>
      <c r="AS39" s="13">
        <f t="shared" si="224"/>
        <v>24000</v>
      </c>
      <c r="AT39" s="12">
        <v>1</v>
      </c>
      <c r="AU39" s="13">
        <f t="shared" si="225"/>
        <v>55000</v>
      </c>
      <c r="AV39" s="12">
        <v>1</v>
      </c>
      <c r="AW39" s="13">
        <f t="shared" si="226"/>
        <v>24000</v>
      </c>
      <c r="AX39" s="12">
        <v>1</v>
      </c>
      <c r="AY39" s="13">
        <f t="shared" si="227"/>
        <v>24000</v>
      </c>
      <c r="AZ39" s="12">
        <v>1</v>
      </c>
      <c r="BA39" s="13">
        <f t="shared" si="228"/>
        <v>55000</v>
      </c>
      <c r="BB39" s="12">
        <v>1</v>
      </c>
      <c r="BC39" s="13">
        <v>380000</v>
      </c>
      <c r="BD39" s="12">
        <v>1</v>
      </c>
      <c r="BE39" s="13">
        <v>380000</v>
      </c>
      <c r="BF39" s="12">
        <v>1</v>
      </c>
      <c r="BG39" s="13">
        <v>380000</v>
      </c>
      <c r="BH39" s="12">
        <v>1</v>
      </c>
      <c r="BI39" s="13">
        <v>380000</v>
      </c>
      <c r="BJ39" s="12">
        <v>1</v>
      </c>
      <c r="BK39" s="13">
        <v>380000</v>
      </c>
      <c r="BL39" s="12">
        <v>1</v>
      </c>
      <c r="BM39" s="13">
        <f t="shared" si="234"/>
        <v>380000</v>
      </c>
    </row>
    <row r="40" spans="1:65" s="6" customFormat="1" ht="39" customHeight="1">
      <c r="A40" s="9">
        <v>27</v>
      </c>
      <c r="B40" s="45" t="s">
        <v>116</v>
      </c>
      <c r="C40" s="27" t="s">
        <v>117</v>
      </c>
      <c r="D40" s="44" t="s">
        <v>118</v>
      </c>
      <c r="E40" s="41" t="s">
        <v>113</v>
      </c>
      <c r="F40" s="12">
        <v>1</v>
      </c>
      <c r="G40" s="13">
        <f t="shared" ref="G40:G41" si="236">F40*24000</f>
        <v>24000</v>
      </c>
      <c r="H40" s="12">
        <v>1</v>
      </c>
      <c r="I40" s="13">
        <f t="shared" ref="I40:I41" si="237">H40*24000</f>
        <v>24000</v>
      </c>
      <c r="J40" s="12">
        <v>1</v>
      </c>
      <c r="K40" s="13">
        <f t="shared" ref="K40:K41" si="238">J40*90000</f>
        <v>90000</v>
      </c>
      <c r="L40" s="12">
        <v>1</v>
      </c>
      <c r="M40" s="13">
        <f t="shared" ref="M40:M41" si="239">L40*24000</f>
        <v>24000</v>
      </c>
      <c r="N40" s="12">
        <v>1</v>
      </c>
      <c r="O40" s="13">
        <f t="shared" ref="O40:O41" si="240">N40*24000</f>
        <v>24000</v>
      </c>
      <c r="P40" s="12">
        <v>1</v>
      </c>
      <c r="Q40" s="13">
        <f t="shared" ref="Q40:Q41" si="241">P40*90000</f>
        <v>90000</v>
      </c>
      <c r="R40" s="12">
        <v>1</v>
      </c>
      <c r="S40" s="13">
        <f t="shared" ref="S40:S41" si="242">R40*24000</f>
        <v>24000</v>
      </c>
      <c r="T40" s="12">
        <v>1</v>
      </c>
      <c r="U40" s="13">
        <f t="shared" ref="U40:U41" si="243">T40*24000</f>
        <v>24000</v>
      </c>
      <c r="V40" s="12">
        <v>1</v>
      </c>
      <c r="W40" s="13">
        <f t="shared" ref="W40:W41" si="244">V40*90000</f>
        <v>90000</v>
      </c>
      <c r="X40" s="12">
        <v>1</v>
      </c>
      <c r="Y40" s="13">
        <v>380000</v>
      </c>
      <c r="Z40" s="12">
        <v>1</v>
      </c>
      <c r="AA40" s="13">
        <v>380000</v>
      </c>
      <c r="AB40" s="12">
        <v>1</v>
      </c>
      <c r="AC40" s="13">
        <v>380000</v>
      </c>
      <c r="AD40" s="12">
        <v>1</v>
      </c>
      <c r="AE40" s="13">
        <v>380000</v>
      </c>
      <c r="AF40" s="12">
        <v>1</v>
      </c>
      <c r="AG40" s="13">
        <v>380000</v>
      </c>
      <c r="AH40" s="12">
        <v>1</v>
      </c>
      <c r="AI40" s="13">
        <v>380000</v>
      </c>
      <c r="AJ40" s="12">
        <v>1</v>
      </c>
      <c r="AK40" s="13">
        <f t="shared" ref="AK40:AM42" si="245">AJ40*24000</f>
        <v>24000</v>
      </c>
      <c r="AL40" s="12">
        <v>1</v>
      </c>
      <c r="AM40" s="13">
        <f t="shared" ref="AM40" si="246">AL40*24000</f>
        <v>24000</v>
      </c>
      <c r="AN40" s="12">
        <v>1</v>
      </c>
      <c r="AO40" s="13">
        <f t="shared" ref="AO40:AO41" si="247">AN40*55000</f>
        <v>55000</v>
      </c>
      <c r="AP40" s="12">
        <v>1</v>
      </c>
      <c r="AQ40" s="13">
        <f t="shared" ref="AQ40:AQ41" si="248">AP40*24000</f>
        <v>24000</v>
      </c>
      <c r="AR40" s="12">
        <v>1</v>
      </c>
      <c r="AS40" s="13">
        <f t="shared" ref="AS40:AS41" si="249">AR40*24000</f>
        <v>24000</v>
      </c>
      <c r="AT40" s="12">
        <v>1</v>
      </c>
      <c r="AU40" s="13">
        <f t="shared" ref="AU40:AU41" si="250">AT40*55000</f>
        <v>55000</v>
      </c>
      <c r="AV40" s="12">
        <v>1</v>
      </c>
      <c r="AW40" s="13">
        <f t="shared" ref="AW40:AW41" si="251">AV40*24000</f>
        <v>24000</v>
      </c>
      <c r="AX40" s="12">
        <v>1</v>
      </c>
      <c r="AY40" s="13">
        <f t="shared" ref="AY40:AY41" si="252">AX40*24000</f>
        <v>24000</v>
      </c>
      <c r="AZ40" s="12">
        <v>1</v>
      </c>
      <c r="BA40" s="13">
        <f t="shared" ref="BA40:BA41" si="253">AZ40*55000</f>
        <v>55000</v>
      </c>
      <c r="BB40" s="12">
        <v>1</v>
      </c>
      <c r="BC40" s="13">
        <v>380000</v>
      </c>
      <c r="BD40" s="12">
        <v>1</v>
      </c>
      <c r="BE40" s="13">
        <v>380000</v>
      </c>
      <c r="BF40" s="12">
        <v>1</v>
      </c>
      <c r="BG40" s="13">
        <v>380000</v>
      </c>
      <c r="BH40" s="12">
        <v>1</v>
      </c>
      <c r="BI40" s="13">
        <v>380000</v>
      </c>
      <c r="BJ40" s="12">
        <v>1</v>
      </c>
      <c r="BK40" s="13">
        <v>380000</v>
      </c>
      <c r="BL40" s="12">
        <v>1</v>
      </c>
      <c r="BM40" s="13">
        <f t="shared" ref="BM40:BM41" si="254">BL40*380000</f>
        <v>380000</v>
      </c>
    </row>
    <row r="41" spans="1:65" s="6" customFormat="1" ht="74.25" customHeight="1">
      <c r="A41" s="9">
        <v>28</v>
      </c>
      <c r="B41" s="10" t="s">
        <v>119</v>
      </c>
      <c r="C41" s="9">
        <v>310555749</v>
      </c>
      <c r="D41" s="9" t="s">
        <v>120</v>
      </c>
      <c r="E41" s="11" t="s">
        <v>121</v>
      </c>
      <c r="F41" s="12">
        <v>2</v>
      </c>
      <c r="G41" s="13">
        <f t="shared" si="236"/>
        <v>48000</v>
      </c>
      <c r="H41" s="12">
        <v>2</v>
      </c>
      <c r="I41" s="13">
        <f t="shared" si="237"/>
        <v>48000</v>
      </c>
      <c r="J41" s="12">
        <v>0</v>
      </c>
      <c r="K41" s="13">
        <f t="shared" si="238"/>
        <v>0</v>
      </c>
      <c r="L41" s="12">
        <v>2</v>
      </c>
      <c r="M41" s="13">
        <f t="shared" si="239"/>
        <v>48000</v>
      </c>
      <c r="N41" s="12">
        <v>2</v>
      </c>
      <c r="O41" s="13">
        <f t="shared" si="240"/>
        <v>48000</v>
      </c>
      <c r="P41" s="12">
        <v>0</v>
      </c>
      <c r="Q41" s="13">
        <f t="shared" si="241"/>
        <v>0</v>
      </c>
      <c r="R41" s="12">
        <v>2</v>
      </c>
      <c r="S41" s="13">
        <f t="shared" si="242"/>
        <v>48000</v>
      </c>
      <c r="T41" s="12">
        <v>2</v>
      </c>
      <c r="U41" s="13">
        <f t="shared" si="243"/>
        <v>48000</v>
      </c>
      <c r="V41" s="12">
        <v>0</v>
      </c>
      <c r="W41" s="13">
        <f t="shared" si="244"/>
        <v>0</v>
      </c>
      <c r="X41" s="12">
        <v>0</v>
      </c>
      <c r="Y41" s="13">
        <f t="shared" ref="Y41" si="255">X41*380000</f>
        <v>0</v>
      </c>
      <c r="Z41" s="12">
        <v>0</v>
      </c>
      <c r="AA41" s="13">
        <f t="shared" ref="AA41:AC41" si="256">Z41*380000</f>
        <v>0</v>
      </c>
      <c r="AB41" s="12">
        <v>0</v>
      </c>
      <c r="AC41" s="13">
        <f t="shared" si="256"/>
        <v>0</v>
      </c>
      <c r="AD41" s="12">
        <v>0</v>
      </c>
      <c r="AE41" s="13">
        <f t="shared" ref="AE41" si="257">AD41*380000</f>
        <v>0</v>
      </c>
      <c r="AF41" s="12">
        <v>0</v>
      </c>
      <c r="AG41" s="13">
        <f t="shared" ref="AG41" si="258">AF41*380000</f>
        <v>0</v>
      </c>
      <c r="AH41" s="12">
        <v>0</v>
      </c>
      <c r="AI41" s="13">
        <f t="shared" ref="AI41" si="259">AH41*380000</f>
        <v>0</v>
      </c>
      <c r="AJ41" s="12">
        <v>2</v>
      </c>
      <c r="AK41" s="13">
        <f t="shared" si="245"/>
        <v>48000</v>
      </c>
      <c r="AL41" s="12">
        <v>2</v>
      </c>
      <c r="AM41" s="13">
        <f t="shared" si="245"/>
        <v>48000</v>
      </c>
      <c r="AN41" s="12">
        <v>0</v>
      </c>
      <c r="AO41" s="13">
        <f t="shared" si="247"/>
        <v>0</v>
      </c>
      <c r="AP41" s="12">
        <v>2</v>
      </c>
      <c r="AQ41" s="13">
        <f t="shared" si="248"/>
        <v>48000</v>
      </c>
      <c r="AR41" s="12">
        <v>2</v>
      </c>
      <c r="AS41" s="13">
        <f t="shared" si="249"/>
        <v>48000</v>
      </c>
      <c r="AT41" s="12">
        <v>0</v>
      </c>
      <c r="AU41" s="13">
        <f t="shared" si="250"/>
        <v>0</v>
      </c>
      <c r="AV41" s="12">
        <v>2</v>
      </c>
      <c r="AW41" s="13">
        <f t="shared" si="251"/>
        <v>48000</v>
      </c>
      <c r="AX41" s="12">
        <v>2</v>
      </c>
      <c r="AY41" s="13">
        <f t="shared" si="252"/>
        <v>48000</v>
      </c>
      <c r="AZ41" s="12">
        <v>0</v>
      </c>
      <c r="BA41" s="13">
        <f t="shared" si="253"/>
        <v>0</v>
      </c>
      <c r="BB41" s="12">
        <v>0</v>
      </c>
      <c r="BC41" s="13">
        <f t="shared" ref="BC41" si="260">BB41*380000</f>
        <v>0</v>
      </c>
      <c r="BD41" s="12">
        <v>0</v>
      </c>
      <c r="BE41" s="13">
        <f t="shared" ref="BE41" si="261">BD41*380000</f>
        <v>0</v>
      </c>
      <c r="BF41" s="12">
        <v>0</v>
      </c>
      <c r="BG41" s="13">
        <f t="shared" ref="BG41" si="262">BF41*380000</f>
        <v>0</v>
      </c>
      <c r="BH41" s="12">
        <v>0</v>
      </c>
      <c r="BI41" s="13">
        <f t="shared" ref="BI41" si="263">BH41*380000</f>
        <v>0</v>
      </c>
      <c r="BJ41" s="12">
        <v>0</v>
      </c>
      <c r="BK41" s="13">
        <f t="shared" ref="BK41" si="264">BJ41*380000</f>
        <v>0</v>
      </c>
      <c r="BL41" s="12">
        <v>0</v>
      </c>
      <c r="BM41" s="13">
        <f t="shared" si="254"/>
        <v>0</v>
      </c>
    </row>
    <row r="42" spans="1:65" s="6" customFormat="1" ht="39" customHeight="1">
      <c r="A42" s="9">
        <v>29</v>
      </c>
      <c r="B42" s="46" t="s">
        <v>122</v>
      </c>
      <c r="C42" s="27"/>
      <c r="D42" s="29" t="s">
        <v>123</v>
      </c>
      <c r="E42" s="41"/>
      <c r="F42" s="12">
        <v>1</v>
      </c>
      <c r="G42" s="13">
        <f t="shared" ref="G42" si="265">F42*24000</f>
        <v>24000</v>
      </c>
      <c r="H42" s="12">
        <v>1</v>
      </c>
      <c r="I42" s="13">
        <f t="shared" ref="I42" si="266">H42*24000</f>
        <v>24000</v>
      </c>
      <c r="J42" s="12">
        <v>1</v>
      </c>
      <c r="K42" s="13">
        <f t="shared" ref="K42" si="267">J42*90000</f>
        <v>90000</v>
      </c>
      <c r="L42" s="12">
        <v>1</v>
      </c>
      <c r="M42" s="13">
        <f t="shared" ref="M42" si="268">L42*24000</f>
        <v>24000</v>
      </c>
      <c r="N42" s="12">
        <v>1</v>
      </c>
      <c r="O42" s="13">
        <f t="shared" ref="O42" si="269">N42*24000</f>
        <v>24000</v>
      </c>
      <c r="P42" s="12">
        <v>1</v>
      </c>
      <c r="Q42" s="13">
        <f t="shared" ref="Q42" si="270">P42*90000</f>
        <v>90000</v>
      </c>
      <c r="R42" s="12">
        <v>1</v>
      </c>
      <c r="S42" s="13">
        <f t="shared" ref="S42" si="271">R42*24000</f>
        <v>24000</v>
      </c>
      <c r="T42" s="12">
        <v>1</v>
      </c>
      <c r="U42" s="13">
        <f t="shared" ref="U42" si="272">T42*24000</f>
        <v>24000</v>
      </c>
      <c r="V42" s="12">
        <v>1</v>
      </c>
      <c r="W42" s="13">
        <f t="shared" ref="W42" si="273">V42*90000</f>
        <v>90000</v>
      </c>
      <c r="X42" s="12">
        <v>1</v>
      </c>
      <c r="Y42" s="13">
        <v>380000</v>
      </c>
      <c r="Z42" s="12">
        <v>1</v>
      </c>
      <c r="AA42" s="13">
        <v>380000</v>
      </c>
      <c r="AB42" s="12">
        <v>1</v>
      </c>
      <c r="AC42" s="13">
        <v>380000</v>
      </c>
      <c r="AD42" s="12">
        <v>1</v>
      </c>
      <c r="AE42" s="13">
        <v>380000</v>
      </c>
      <c r="AF42" s="12">
        <v>1</v>
      </c>
      <c r="AG42" s="13">
        <v>380000</v>
      </c>
      <c r="AH42" s="12">
        <v>1</v>
      </c>
      <c r="AI42" s="13">
        <v>380000</v>
      </c>
      <c r="AJ42" s="12">
        <v>1</v>
      </c>
      <c r="AK42" s="13">
        <f t="shared" ref="AK42" si="274">AJ42*24000</f>
        <v>24000</v>
      </c>
      <c r="AL42" s="12">
        <v>1</v>
      </c>
      <c r="AM42" s="13">
        <f t="shared" si="245"/>
        <v>24000</v>
      </c>
      <c r="AN42" s="12">
        <v>1</v>
      </c>
      <c r="AO42" s="13">
        <f t="shared" ref="AO42" si="275">AN42*55000</f>
        <v>55000</v>
      </c>
      <c r="AP42" s="12">
        <v>1</v>
      </c>
      <c r="AQ42" s="13">
        <f t="shared" ref="AQ42" si="276">AP42*24000</f>
        <v>24000</v>
      </c>
      <c r="AR42" s="12">
        <v>1</v>
      </c>
      <c r="AS42" s="13">
        <f t="shared" ref="AS42" si="277">AR42*24000</f>
        <v>24000</v>
      </c>
      <c r="AT42" s="12">
        <v>1</v>
      </c>
      <c r="AU42" s="13">
        <f t="shared" ref="AU42" si="278">AT42*55000</f>
        <v>55000</v>
      </c>
      <c r="AV42" s="12">
        <v>1</v>
      </c>
      <c r="AW42" s="13">
        <f t="shared" ref="AW42" si="279">AV42*24000</f>
        <v>24000</v>
      </c>
      <c r="AX42" s="12">
        <v>1</v>
      </c>
      <c r="AY42" s="13">
        <f t="shared" ref="AY42" si="280">AX42*24000</f>
        <v>24000</v>
      </c>
      <c r="AZ42" s="12">
        <v>1</v>
      </c>
      <c r="BA42" s="13">
        <f t="shared" ref="BA42" si="281">AZ42*55000</f>
        <v>55000</v>
      </c>
      <c r="BB42" s="12">
        <v>1</v>
      </c>
      <c r="BC42" s="13">
        <v>380000</v>
      </c>
      <c r="BD42" s="12">
        <v>1</v>
      </c>
      <c r="BE42" s="13">
        <v>380000</v>
      </c>
      <c r="BF42" s="12">
        <v>1</v>
      </c>
      <c r="BG42" s="13">
        <v>380000</v>
      </c>
      <c r="BH42" s="12">
        <v>1</v>
      </c>
      <c r="BI42" s="13">
        <v>380000</v>
      </c>
      <c r="BJ42" s="12">
        <v>1</v>
      </c>
      <c r="BK42" s="13">
        <v>380000</v>
      </c>
      <c r="BL42" s="12">
        <v>1</v>
      </c>
      <c r="BM42" s="13">
        <f t="shared" ref="BM42" si="282">BL42*380000</f>
        <v>380000</v>
      </c>
    </row>
    <row r="43" spans="1:65" s="6" customFormat="1" ht="39" customHeight="1">
      <c r="A43" s="9">
        <v>30</v>
      </c>
      <c r="B43" s="45" t="s">
        <v>124</v>
      </c>
      <c r="C43" s="27"/>
      <c r="D43" s="44" t="s">
        <v>125</v>
      </c>
      <c r="E43" s="41"/>
      <c r="F43" s="12">
        <v>1</v>
      </c>
      <c r="G43" s="13">
        <f t="shared" ref="G43:G44" si="283">F43*24000</f>
        <v>24000</v>
      </c>
      <c r="H43" s="12">
        <v>1</v>
      </c>
      <c r="I43" s="13">
        <f t="shared" ref="I43:I44" si="284">H43*24000</f>
        <v>24000</v>
      </c>
      <c r="J43" s="12">
        <v>1</v>
      </c>
      <c r="K43" s="13">
        <f t="shared" ref="K43:K44" si="285">J43*90000</f>
        <v>90000</v>
      </c>
      <c r="L43" s="12">
        <v>1</v>
      </c>
      <c r="M43" s="13">
        <f t="shared" ref="M43:M44" si="286">L43*24000</f>
        <v>24000</v>
      </c>
      <c r="N43" s="12">
        <v>1</v>
      </c>
      <c r="O43" s="13">
        <f t="shared" ref="O43" si="287">N43*24000</f>
        <v>24000</v>
      </c>
      <c r="P43" s="12">
        <v>1</v>
      </c>
      <c r="Q43" s="13">
        <f t="shared" ref="Q43:Q44" si="288">P43*90000</f>
        <v>90000</v>
      </c>
      <c r="R43" s="12">
        <v>1</v>
      </c>
      <c r="S43" s="13">
        <f t="shared" ref="S43:S44" si="289">R43*24000</f>
        <v>24000</v>
      </c>
      <c r="T43" s="12">
        <v>1</v>
      </c>
      <c r="U43" s="13">
        <f t="shared" ref="U43:U44" si="290">T43*24000</f>
        <v>24000</v>
      </c>
      <c r="V43" s="12">
        <v>1</v>
      </c>
      <c r="W43" s="13">
        <f t="shared" ref="W43:W44" si="291">V43*90000</f>
        <v>90000</v>
      </c>
      <c r="X43" s="12">
        <v>1</v>
      </c>
      <c r="Y43" s="13">
        <v>380000</v>
      </c>
      <c r="Z43" s="12">
        <v>1</v>
      </c>
      <c r="AA43" s="13">
        <v>380000</v>
      </c>
      <c r="AB43" s="12">
        <v>1</v>
      </c>
      <c r="AC43" s="13">
        <v>380000</v>
      </c>
      <c r="AD43" s="12">
        <v>1</v>
      </c>
      <c r="AE43" s="13">
        <v>380000</v>
      </c>
      <c r="AF43" s="12">
        <v>1</v>
      </c>
      <c r="AG43" s="13">
        <v>380000</v>
      </c>
      <c r="AH43" s="12">
        <v>1</v>
      </c>
      <c r="AI43" s="13">
        <v>380000</v>
      </c>
      <c r="AJ43" s="12">
        <v>1</v>
      </c>
      <c r="AK43" s="13">
        <f t="shared" ref="AK43:AK44" si="292">AJ43*24000</f>
        <v>24000</v>
      </c>
      <c r="AL43" s="12">
        <v>1</v>
      </c>
      <c r="AM43" s="13">
        <f t="shared" ref="AM43:AM44" si="293">AL43*24000</f>
        <v>24000</v>
      </c>
      <c r="AN43" s="12">
        <v>1</v>
      </c>
      <c r="AO43" s="13">
        <f t="shared" ref="AO43:AO44" si="294">AN43*55000</f>
        <v>55000</v>
      </c>
      <c r="AP43" s="12">
        <v>1</v>
      </c>
      <c r="AQ43" s="13">
        <f t="shared" ref="AQ43:AQ44" si="295">AP43*24000</f>
        <v>24000</v>
      </c>
      <c r="AR43" s="12">
        <v>1</v>
      </c>
      <c r="AS43" s="13">
        <f t="shared" ref="AS43:AS44" si="296">AR43*24000</f>
        <v>24000</v>
      </c>
      <c r="AT43" s="12">
        <v>1</v>
      </c>
      <c r="AU43" s="13">
        <f t="shared" ref="AU43:AU44" si="297">AT43*55000</f>
        <v>55000</v>
      </c>
      <c r="AV43" s="12">
        <v>1</v>
      </c>
      <c r="AW43" s="13">
        <f t="shared" ref="AW43:AW44" si="298">AV43*24000</f>
        <v>24000</v>
      </c>
      <c r="AX43" s="12">
        <v>1</v>
      </c>
      <c r="AY43" s="13">
        <f t="shared" ref="AY43:AY44" si="299">AX43*24000</f>
        <v>24000</v>
      </c>
      <c r="AZ43" s="12">
        <v>1</v>
      </c>
      <c r="BA43" s="13">
        <f t="shared" ref="BA43:BA44" si="300">AZ43*55000</f>
        <v>55000</v>
      </c>
      <c r="BB43" s="12">
        <v>1</v>
      </c>
      <c r="BC43" s="13">
        <v>380000</v>
      </c>
      <c r="BD43" s="12">
        <v>1</v>
      </c>
      <c r="BE43" s="13">
        <v>380000</v>
      </c>
      <c r="BF43" s="12">
        <v>1</v>
      </c>
      <c r="BG43" s="13">
        <v>380000</v>
      </c>
      <c r="BH43" s="12">
        <v>1</v>
      </c>
      <c r="BI43" s="13">
        <v>380000</v>
      </c>
      <c r="BJ43" s="12">
        <v>1</v>
      </c>
      <c r="BK43" s="13">
        <v>380000</v>
      </c>
      <c r="BL43" s="12">
        <v>1</v>
      </c>
      <c r="BM43" s="13">
        <f t="shared" ref="BM43" si="301">BL43*380000</f>
        <v>380000</v>
      </c>
    </row>
    <row r="44" spans="1:65" s="6" customFormat="1" ht="39" customHeight="1">
      <c r="A44" s="9">
        <v>32</v>
      </c>
      <c r="B44" s="10" t="s">
        <v>126</v>
      </c>
      <c r="C44" s="33" t="s">
        <v>127</v>
      </c>
      <c r="D44" s="32" t="s">
        <v>128</v>
      </c>
      <c r="E44" s="11"/>
      <c r="F44" s="12">
        <v>1</v>
      </c>
      <c r="G44" s="13">
        <f t="shared" si="283"/>
        <v>24000</v>
      </c>
      <c r="H44" s="12">
        <v>1</v>
      </c>
      <c r="I44" s="13">
        <f t="shared" si="284"/>
        <v>24000</v>
      </c>
      <c r="J44" s="12">
        <v>1</v>
      </c>
      <c r="K44" s="13">
        <f t="shared" si="285"/>
        <v>90000</v>
      </c>
      <c r="L44" s="12">
        <v>1</v>
      </c>
      <c r="M44" s="13">
        <f t="shared" si="286"/>
        <v>24000</v>
      </c>
      <c r="N44" s="12">
        <v>1</v>
      </c>
      <c r="O44" s="13">
        <f t="shared" ref="O44" si="302">N44*24000</f>
        <v>24000</v>
      </c>
      <c r="P44" s="12">
        <v>1</v>
      </c>
      <c r="Q44" s="13">
        <f t="shared" si="288"/>
        <v>90000</v>
      </c>
      <c r="R44" s="12">
        <v>1</v>
      </c>
      <c r="S44" s="13">
        <f t="shared" si="289"/>
        <v>24000</v>
      </c>
      <c r="T44" s="12">
        <v>1</v>
      </c>
      <c r="U44" s="13">
        <f t="shared" si="290"/>
        <v>24000</v>
      </c>
      <c r="V44" s="12">
        <v>1</v>
      </c>
      <c r="W44" s="13">
        <f t="shared" si="291"/>
        <v>90000</v>
      </c>
      <c r="X44" s="12">
        <v>1</v>
      </c>
      <c r="Y44" s="13">
        <v>380000</v>
      </c>
      <c r="Z44" s="12">
        <v>1</v>
      </c>
      <c r="AA44" s="13">
        <v>380000</v>
      </c>
      <c r="AB44" s="12">
        <v>1</v>
      </c>
      <c r="AC44" s="13">
        <v>380000</v>
      </c>
      <c r="AD44" s="12">
        <v>1</v>
      </c>
      <c r="AE44" s="13">
        <v>380000</v>
      </c>
      <c r="AF44" s="12">
        <v>1</v>
      </c>
      <c r="AG44" s="13">
        <v>380000</v>
      </c>
      <c r="AH44" s="12">
        <v>1</v>
      </c>
      <c r="AI44" s="13">
        <v>380000</v>
      </c>
      <c r="AJ44" s="12">
        <v>1</v>
      </c>
      <c r="AK44" s="13">
        <f t="shared" si="292"/>
        <v>24000</v>
      </c>
      <c r="AL44" s="12">
        <v>1</v>
      </c>
      <c r="AM44" s="13">
        <f t="shared" si="293"/>
        <v>24000</v>
      </c>
      <c r="AN44" s="12">
        <v>1</v>
      </c>
      <c r="AO44" s="13">
        <f t="shared" si="294"/>
        <v>55000</v>
      </c>
      <c r="AP44" s="12">
        <v>1</v>
      </c>
      <c r="AQ44" s="13">
        <f t="shared" si="295"/>
        <v>24000</v>
      </c>
      <c r="AR44" s="12">
        <v>1</v>
      </c>
      <c r="AS44" s="13">
        <f t="shared" si="296"/>
        <v>24000</v>
      </c>
      <c r="AT44" s="12">
        <v>1</v>
      </c>
      <c r="AU44" s="13">
        <f t="shared" si="297"/>
        <v>55000</v>
      </c>
      <c r="AV44" s="12">
        <v>1</v>
      </c>
      <c r="AW44" s="13">
        <f t="shared" si="298"/>
        <v>24000</v>
      </c>
      <c r="AX44" s="12">
        <v>1</v>
      </c>
      <c r="AY44" s="13">
        <f t="shared" si="299"/>
        <v>24000</v>
      </c>
      <c r="AZ44" s="12">
        <v>1</v>
      </c>
      <c r="BA44" s="13">
        <f t="shared" si="300"/>
        <v>55000</v>
      </c>
      <c r="BB44" s="12">
        <v>1</v>
      </c>
      <c r="BC44" s="13">
        <v>380000</v>
      </c>
      <c r="BD44" s="12">
        <v>1</v>
      </c>
      <c r="BE44" s="13">
        <v>380000</v>
      </c>
      <c r="BF44" s="12">
        <v>1</v>
      </c>
      <c r="BG44" s="13">
        <v>380000</v>
      </c>
      <c r="BH44" s="12">
        <v>1</v>
      </c>
      <c r="BI44" s="13">
        <v>380000</v>
      </c>
      <c r="BJ44" s="12">
        <v>1</v>
      </c>
      <c r="BK44" s="13">
        <v>380000</v>
      </c>
      <c r="BL44" s="12">
        <v>1</v>
      </c>
      <c r="BM44" s="13">
        <f t="shared" ref="BM44" si="303">BL44*380000</f>
        <v>380000</v>
      </c>
    </row>
    <row r="45" spans="1:65" s="6" customFormat="1" ht="39" customHeight="1">
      <c r="A45" s="9">
        <v>33</v>
      </c>
      <c r="B45" s="10" t="s">
        <v>129</v>
      </c>
      <c r="C45" s="33"/>
      <c r="D45" s="32" t="s">
        <v>130</v>
      </c>
      <c r="E45" s="11"/>
      <c r="F45" s="12">
        <v>1</v>
      </c>
      <c r="G45" s="13">
        <f t="shared" ref="G45:G46" si="304">F45*24000</f>
        <v>24000</v>
      </c>
      <c r="H45" s="12">
        <v>1</v>
      </c>
      <c r="I45" s="13">
        <f t="shared" ref="I45:I46" si="305">H45*24000</f>
        <v>24000</v>
      </c>
      <c r="J45" s="12">
        <v>1</v>
      </c>
      <c r="K45" s="13">
        <f t="shared" ref="K45:K46" si="306">J45*90000</f>
        <v>90000</v>
      </c>
      <c r="L45" s="12">
        <v>1</v>
      </c>
      <c r="M45" s="13">
        <f t="shared" ref="M45:M46" si="307">L45*24000</f>
        <v>24000</v>
      </c>
      <c r="N45" s="12">
        <v>1</v>
      </c>
      <c r="O45" s="13">
        <f t="shared" ref="O45:O46" si="308">N45*24000</f>
        <v>24000</v>
      </c>
      <c r="P45" s="12">
        <v>1</v>
      </c>
      <c r="Q45" s="13">
        <f t="shared" ref="Q45:Q46" si="309">P45*90000</f>
        <v>90000</v>
      </c>
      <c r="R45" s="12">
        <v>1</v>
      </c>
      <c r="S45" s="13">
        <f t="shared" ref="S45" si="310">R45*24000</f>
        <v>24000</v>
      </c>
      <c r="T45" s="12">
        <v>1</v>
      </c>
      <c r="U45" s="13">
        <f t="shared" ref="U45" si="311">T45*24000</f>
        <v>24000</v>
      </c>
      <c r="V45" s="12">
        <v>1</v>
      </c>
      <c r="W45" s="13">
        <f t="shared" ref="W45" si="312">V45*90000</f>
        <v>90000</v>
      </c>
      <c r="X45" s="12">
        <v>1</v>
      </c>
      <c r="Y45" s="13">
        <v>380000</v>
      </c>
      <c r="Z45" s="12">
        <v>1</v>
      </c>
      <c r="AA45" s="13">
        <v>380000</v>
      </c>
      <c r="AB45" s="12">
        <v>1</v>
      </c>
      <c r="AC45" s="13">
        <v>380000</v>
      </c>
      <c r="AD45" s="12">
        <v>1</v>
      </c>
      <c r="AE45" s="13">
        <v>380000</v>
      </c>
      <c r="AF45" s="12">
        <v>1</v>
      </c>
      <c r="AG45" s="13">
        <v>380000</v>
      </c>
      <c r="AH45" s="12">
        <v>1</v>
      </c>
      <c r="AI45" s="13">
        <v>380000</v>
      </c>
      <c r="AJ45" s="12">
        <v>1</v>
      </c>
      <c r="AK45" s="13">
        <f t="shared" ref="AK45:AK46" si="313">AJ45*24000</f>
        <v>24000</v>
      </c>
      <c r="AL45" s="12">
        <v>1</v>
      </c>
      <c r="AM45" s="13">
        <f t="shared" ref="AM45:AM46" si="314">AL45*24000</f>
        <v>24000</v>
      </c>
      <c r="AN45" s="12">
        <v>1</v>
      </c>
      <c r="AO45" s="13">
        <f t="shared" ref="AO45:AO46" si="315">AN45*55000</f>
        <v>55000</v>
      </c>
      <c r="AP45" s="12">
        <v>1</v>
      </c>
      <c r="AQ45" s="13">
        <f t="shared" ref="AQ45:AQ46" si="316">AP45*24000</f>
        <v>24000</v>
      </c>
      <c r="AR45" s="12">
        <v>1</v>
      </c>
      <c r="AS45" s="13">
        <f t="shared" ref="AS45:AS46" si="317">AR45*24000</f>
        <v>24000</v>
      </c>
      <c r="AT45" s="12">
        <v>1</v>
      </c>
      <c r="AU45" s="13">
        <f t="shared" ref="AU45:AU46" si="318">AT45*55000</f>
        <v>55000</v>
      </c>
      <c r="AV45" s="12">
        <v>1</v>
      </c>
      <c r="AW45" s="13">
        <f t="shared" ref="AW45" si="319">AV45*24000</f>
        <v>24000</v>
      </c>
      <c r="AX45" s="12">
        <v>1</v>
      </c>
      <c r="AY45" s="13">
        <f t="shared" ref="AY45" si="320">AX45*24000</f>
        <v>24000</v>
      </c>
      <c r="AZ45" s="12">
        <v>1</v>
      </c>
      <c r="BA45" s="13">
        <f t="shared" ref="BA45" si="321">AZ45*55000</f>
        <v>55000</v>
      </c>
      <c r="BB45" s="12">
        <v>1</v>
      </c>
      <c r="BC45" s="13">
        <v>380000</v>
      </c>
      <c r="BD45" s="12">
        <v>1</v>
      </c>
      <c r="BE45" s="13">
        <v>380000</v>
      </c>
      <c r="BF45" s="12">
        <v>1</v>
      </c>
      <c r="BG45" s="13">
        <v>380000</v>
      </c>
      <c r="BH45" s="12">
        <v>1</v>
      </c>
      <c r="BI45" s="13">
        <v>380000</v>
      </c>
      <c r="BJ45" s="12">
        <v>1</v>
      </c>
      <c r="BK45" s="13">
        <v>380000</v>
      </c>
      <c r="BL45" s="12">
        <v>1</v>
      </c>
      <c r="BM45" s="13">
        <f t="shared" ref="BM45" si="322">BL45*380000</f>
        <v>380000</v>
      </c>
    </row>
    <row r="46" spans="1:65" s="6" customFormat="1" ht="39" customHeight="1">
      <c r="A46" s="9">
        <v>34</v>
      </c>
      <c r="B46" s="10" t="s">
        <v>131</v>
      </c>
      <c r="C46" s="23"/>
      <c r="D46" s="29" t="s">
        <v>132</v>
      </c>
      <c r="E46" s="22"/>
      <c r="F46" s="12">
        <v>30</v>
      </c>
      <c r="G46" s="13">
        <f t="shared" si="304"/>
        <v>720000</v>
      </c>
      <c r="H46" s="12">
        <v>30</v>
      </c>
      <c r="I46" s="13">
        <f t="shared" si="305"/>
        <v>720000</v>
      </c>
      <c r="J46" s="12">
        <v>30</v>
      </c>
      <c r="K46" s="13">
        <f t="shared" si="306"/>
        <v>2700000</v>
      </c>
      <c r="L46" s="12">
        <v>35</v>
      </c>
      <c r="M46" s="13">
        <f t="shared" si="307"/>
        <v>840000</v>
      </c>
      <c r="N46" s="12">
        <v>35</v>
      </c>
      <c r="O46" s="13">
        <f t="shared" si="308"/>
        <v>840000</v>
      </c>
      <c r="P46" s="12">
        <v>35</v>
      </c>
      <c r="Q46" s="13">
        <f t="shared" si="309"/>
        <v>3150000</v>
      </c>
      <c r="R46" s="12"/>
      <c r="S46" s="13"/>
      <c r="T46" s="12"/>
      <c r="U46" s="13"/>
      <c r="V46" s="12"/>
      <c r="W46" s="13"/>
      <c r="X46" s="12">
        <v>1</v>
      </c>
      <c r="Y46" s="13"/>
      <c r="Z46" s="12">
        <v>1</v>
      </c>
      <c r="AA46" s="13"/>
      <c r="AB46" s="12">
        <v>1</v>
      </c>
      <c r="AC46" s="13"/>
      <c r="AD46" s="12">
        <v>1</v>
      </c>
      <c r="AE46" s="13"/>
      <c r="AF46" s="12"/>
      <c r="AG46" s="13"/>
      <c r="AH46" s="12"/>
      <c r="AI46" s="13"/>
      <c r="AJ46" s="12">
        <v>30</v>
      </c>
      <c r="AK46" s="13">
        <f t="shared" si="313"/>
        <v>720000</v>
      </c>
      <c r="AL46" s="12">
        <v>30</v>
      </c>
      <c r="AM46" s="13">
        <f t="shared" si="314"/>
        <v>720000</v>
      </c>
      <c r="AN46" s="12">
        <v>30</v>
      </c>
      <c r="AO46" s="13">
        <f t="shared" si="315"/>
        <v>1650000</v>
      </c>
      <c r="AP46" s="12">
        <v>35</v>
      </c>
      <c r="AQ46" s="13">
        <f t="shared" si="316"/>
        <v>840000</v>
      </c>
      <c r="AR46" s="12">
        <v>35</v>
      </c>
      <c r="AS46" s="13">
        <f t="shared" si="317"/>
        <v>840000</v>
      </c>
      <c r="AT46" s="12">
        <v>35</v>
      </c>
      <c r="AU46" s="13">
        <f t="shared" si="318"/>
        <v>1925000</v>
      </c>
      <c r="AV46" s="12"/>
      <c r="AW46" s="13"/>
      <c r="AX46" s="12"/>
      <c r="AY46" s="13"/>
      <c r="AZ46" s="12"/>
      <c r="BA46" s="13"/>
      <c r="BB46" s="12"/>
      <c r="BC46" s="13"/>
      <c r="BD46" s="12">
        <v>1</v>
      </c>
      <c r="BE46" s="13"/>
      <c r="BF46" s="12">
        <v>1</v>
      </c>
      <c r="BG46" s="13"/>
      <c r="BH46" s="12">
        <v>1</v>
      </c>
      <c r="BI46" s="13"/>
      <c r="BJ46" s="12">
        <v>1</v>
      </c>
      <c r="BK46" s="13"/>
      <c r="BL46" s="12"/>
      <c r="BM46" s="13"/>
    </row>
    <row r="47" spans="1:65" s="6" customFormat="1" ht="39" customHeight="1">
      <c r="A47" s="9"/>
      <c r="B47" s="10"/>
      <c r="C47" s="23"/>
      <c r="D47" s="9"/>
      <c r="E47" s="22"/>
      <c r="F47" s="12"/>
      <c r="G47" s="13"/>
      <c r="H47" s="12"/>
      <c r="I47" s="13"/>
      <c r="J47" s="12"/>
      <c r="K47" s="13"/>
      <c r="L47" s="12"/>
      <c r="M47" s="13"/>
      <c r="N47" s="12"/>
      <c r="O47" s="13"/>
      <c r="P47" s="12"/>
      <c r="Q47" s="13"/>
      <c r="R47" s="12"/>
      <c r="S47" s="13"/>
      <c r="T47" s="12"/>
      <c r="U47" s="13"/>
      <c r="V47" s="12"/>
      <c r="W47" s="13"/>
      <c r="X47" s="12"/>
      <c r="Y47" s="13"/>
      <c r="Z47" s="12"/>
      <c r="AA47" s="13"/>
      <c r="AB47" s="12"/>
      <c r="AC47" s="13"/>
      <c r="AD47" s="12"/>
      <c r="AE47" s="13"/>
      <c r="AF47" s="12"/>
      <c r="AG47" s="13"/>
      <c r="AH47" s="12"/>
      <c r="AI47" s="13"/>
      <c r="AJ47" s="12"/>
      <c r="AK47" s="13"/>
      <c r="AL47" s="12"/>
      <c r="AM47" s="13"/>
      <c r="AN47" s="12"/>
      <c r="AO47" s="13"/>
      <c r="AP47" s="12"/>
      <c r="AQ47" s="13"/>
      <c r="AR47" s="12"/>
      <c r="AS47" s="13"/>
      <c r="AT47" s="12"/>
      <c r="AU47" s="13"/>
      <c r="AV47" s="12"/>
      <c r="AW47" s="13"/>
      <c r="AX47" s="12"/>
      <c r="AY47" s="13"/>
      <c r="AZ47" s="12"/>
      <c r="BA47" s="13"/>
      <c r="BB47" s="12"/>
      <c r="BC47" s="13"/>
      <c r="BD47" s="12"/>
      <c r="BE47" s="13"/>
      <c r="BF47" s="12"/>
      <c r="BG47" s="13"/>
      <c r="BH47" s="12"/>
      <c r="BI47" s="13"/>
      <c r="BJ47" s="12"/>
      <c r="BK47" s="13"/>
      <c r="BL47" s="12"/>
      <c r="BM47" s="13"/>
    </row>
    <row r="48" spans="1:65" s="6" customFormat="1" ht="39" customHeight="1">
      <c r="A48" s="9"/>
      <c r="B48" s="10"/>
      <c r="C48" s="23"/>
      <c r="D48" s="9"/>
      <c r="E48" s="22"/>
      <c r="F48" s="12"/>
      <c r="G48" s="13"/>
      <c r="H48" s="12"/>
      <c r="I48" s="13"/>
      <c r="J48" s="12"/>
      <c r="K48" s="13"/>
      <c r="L48" s="12"/>
      <c r="M48" s="13"/>
      <c r="N48" s="12"/>
      <c r="O48" s="13"/>
      <c r="P48" s="12"/>
      <c r="Q48" s="13"/>
      <c r="R48" s="12"/>
      <c r="S48" s="13"/>
      <c r="T48" s="12"/>
      <c r="U48" s="13"/>
      <c r="V48" s="12"/>
      <c r="W48" s="13"/>
      <c r="X48" s="12"/>
      <c r="Y48" s="13"/>
      <c r="Z48" s="12"/>
      <c r="AA48" s="13"/>
      <c r="AB48" s="12"/>
      <c r="AC48" s="13"/>
      <c r="AD48" s="12"/>
      <c r="AE48" s="13"/>
      <c r="AF48" s="12"/>
      <c r="AG48" s="13"/>
      <c r="AH48" s="12"/>
      <c r="AI48" s="13"/>
      <c r="AJ48" s="12"/>
      <c r="AK48" s="13"/>
      <c r="AL48" s="12"/>
      <c r="AM48" s="13"/>
      <c r="AN48" s="12"/>
      <c r="AO48" s="13"/>
      <c r="AP48" s="12"/>
      <c r="AQ48" s="13"/>
      <c r="AR48" s="12"/>
      <c r="AS48" s="13"/>
      <c r="AT48" s="12"/>
      <c r="AU48" s="13"/>
      <c r="AV48" s="12"/>
      <c r="AW48" s="13"/>
      <c r="AX48" s="12"/>
      <c r="AY48" s="13"/>
      <c r="AZ48" s="12"/>
      <c r="BA48" s="13"/>
      <c r="BB48" s="12"/>
      <c r="BC48" s="13"/>
      <c r="BD48" s="12"/>
      <c r="BE48" s="13"/>
      <c r="BF48" s="12"/>
      <c r="BG48" s="13"/>
      <c r="BH48" s="12"/>
      <c r="BI48" s="13"/>
      <c r="BJ48" s="12"/>
      <c r="BK48" s="13"/>
      <c r="BL48" s="12"/>
      <c r="BM48" s="13"/>
    </row>
    <row r="49" spans="1:65" s="6" customFormat="1" ht="39" customHeight="1">
      <c r="A49" s="9"/>
      <c r="B49" s="10"/>
      <c r="C49" s="23"/>
      <c r="D49" s="9"/>
      <c r="E49" s="22"/>
      <c r="F49" s="12"/>
      <c r="G49" s="13"/>
      <c r="H49" s="12"/>
      <c r="I49" s="13"/>
      <c r="J49" s="12"/>
      <c r="K49" s="13"/>
      <c r="L49" s="12"/>
      <c r="M49" s="13"/>
      <c r="N49" s="12"/>
      <c r="O49" s="13"/>
      <c r="P49" s="12"/>
      <c r="Q49" s="13"/>
      <c r="R49" s="12"/>
      <c r="S49" s="13"/>
      <c r="T49" s="12"/>
      <c r="U49" s="13"/>
      <c r="V49" s="12"/>
      <c r="W49" s="13"/>
      <c r="X49" s="12"/>
      <c r="Y49" s="13"/>
      <c r="Z49" s="12"/>
      <c r="AA49" s="13"/>
      <c r="AB49" s="12"/>
      <c r="AC49" s="13"/>
      <c r="AD49" s="12"/>
      <c r="AE49" s="13"/>
      <c r="AF49" s="12"/>
      <c r="AG49" s="13"/>
      <c r="AH49" s="12"/>
      <c r="AI49" s="13"/>
      <c r="AJ49" s="12"/>
      <c r="AK49" s="13"/>
      <c r="AL49" s="12"/>
      <c r="AM49" s="13"/>
      <c r="AN49" s="12"/>
      <c r="AO49" s="13"/>
      <c r="AP49" s="12"/>
      <c r="AQ49" s="13"/>
      <c r="AR49" s="12"/>
      <c r="AS49" s="13"/>
      <c r="AT49" s="12"/>
      <c r="AU49" s="13"/>
      <c r="AV49" s="12"/>
      <c r="AW49" s="13"/>
      <c r="AX49" s="12"/>
      <c r="AY49" s="13"/>
      <c r="AZ49" s="12"/>
      <c r="BA49" s="13"/>
      <c r="BB49" s="12"/>
      <c r="BC49" s="13"/>
      <c r="BD49" s="12"/>
      <c r="BE49" s="13"/>
      <c r="BF49" s="12"/>
      <c r="BG49" s="13"/>
      <c r="BH49" s="12"/>
      <c r="BI49" s="13"/>
      <c r="BJ49" s="12"/>
      <c r="BK49" s="13"/>
      <c r="BL49" s="12"/>
      <c r="BM49" s="13"/>
    </row>
    <row r="50" spans="1:65" s="6" customFormat="1" ht="39" customHeight="1">
      <c r="A50" s="9"/>
      <c r="B50" s="10"/>
      <c r="C50" s="23"/>
      <c r="D50" s="9"/>
      <c r="E50" s="22"/>
      <c r="F50" s="12"/>
      <c r="G50" s="13"/>
      <c r="H50" s="12"/>
      <c r="I50" s="13"/>
      <c r="J50" s="12"/>
      <c r="K50" s="13"/>
      <c r="L50" s="12"/>
      <c r="M50" s="13"/>
      <c r="N50" s="12"/>
      <c r="O50" s="13"/>
      <c r="P50" s="12"/>
      <c r="Q50" s="13"/>
      <c r="R50" s="12"/>
      <c r="S50" s="13"/>
      <c r="T50" s="12"/>
      <c r="U50" s="13"/>
      <c r="V50" s="12"/>
      <c r="W50" s="13"/>
      <c r="X50" s="12"/>
      <c r="Y50" s="13"/>
      <c r="Z50" s="12"/>
      <c r="AA50" s="13"/>
      <c r="AB50" s="12"/>
      <c r="AC50" s="13"/>
      <c r="AD50" s="12"/>
      <c r="AE50" s="13"/>
      <c r="AF50" s="12"/>
      <c r="AG50" s="13"/>
      <c r="AH50" s="12"/>
      <c r="AI50" s="13"/>
      <c r="AJ50" s="12"/>
      <c r="AK50" s="13"/>
      <c r="AL50" s="12"/>
      <c r="AM50" s="13"/>
      <c r="AN50" s="12"/>
      <c r="AO50" s="13"/>
      <c r="AP50" s="12"/>
      <c r="AQ50" s="13"/>
      <c r="AR50" s="12"/>
      <c r="AS50" s="13"/>
      <c r="AT50" s="12"/>
      <c r="AU50" s="13"/>
      <c r="AV50" s="12"/>
      <c r="AW50" s="13"/>
      <c r="AX50" s="12"/>
      <c r="AY50" s="13"/>
      <c r="AZ50" s="12"/>
      <c r="BA50" s="13"/>
      <c r="BB50" s="12"/>
      <c r="BC50" s="13"/>
      <c r="BD50" s="12"/>
      <c r="BE50" s="13"/>
      <c r="BF50" s="12"/>
      <c r="BG50" s="13"/>
      <c r="BH50" s="12"/>
      <c r="BI50" s="13"/>
      <c r="BJ50" s="12"/>
      <c r="BK50" s="13"/>
      <c r="BL50" s="12"/>
      <c r="BM50" s="13"/>
    </row>
    <row r="51" spans="1:65" s="6" customFormat="1" ht="39" customHeight="1">
      <c r="A51" s="9"/>
      <c r="B51" s="10"/>
      <c r="C51" s="23"/>
      <c r="D51" s="9"/>
      <c r="E51" s="22"/>
      <c r="F51" s="12"/>
      <c r="G51" s="13"/>
      <c r="H51" s="12"/>
      <c r="I51" s="13"/>
      <c r="J51" s="12"/>
      <c r="K51" s="13"/>
      <c r="L51" s="12"/>
      <c r="M51" s="13"/>
      <c r="N51" s="12"/>
      <c r="O51" s="13"/>
      <c r="P51" s="12"/>
      <c r="Q51" s="13"/>
      <c r="R51" s="12"/>
      <c r="S51" s="13"/>
      <c r="T51" s="12"/>
      <c r="U51" s="13"/>
      <c r="V51" s="12"/>
      <c r="W51" s="13"/>
      <c r="X51" s="12"/>
      <c r="Y51" s="13"/>
      <c r="Z51" s="12"/>
      <c r="AA51" s="13"/>
      <c r="AB51" s="12"/>
      <c r="AC51" s="13"/>
      <c r="AD51" s="12"/>
      <c r="AE51" s="13"/>
      <c r="AF51" s="12"/>
      <c r="AG51" s="13"/>
      <c r="AH51" s="12"/>
      <c r="AI51" s="13"/>
      <c r="AJ51" s="12"/>
      <c r="AK51" s="13"/>
      <c r="AL51" s="12"/>
      <c r="AM51" s="13"/>
      <c r="AN51" s="12"/>
      <c r="AO51" s="13"/>
      <c r="AP51" s="12"/>
      <c r="AQ51" s="13"/>
      <c r="AR51" s="12"/>
      <c r="AS51" s="13"/>
      <c r="AT51" s="12"/>
      <c r="AU51" s="13"/>
      <c r="AV51" s="12"/>
      <c r="AW51" s="13"/>
      <c r="AX51" s="12"/>
      <c r="AY51" s="13"/>
      <c r="AZ51" s="12"/>
      <c r="BA51" s="13"/>
      <c r="BB51" s="12"/>
      <c r="BC51" s="13"/>
      <c r="BD51" s="12"/>
      <c r="BE51" s="13"/>
      <c r="BF51" s="12"/>
      <c r="BG51" s="13"/>
      <c r="BH51" s="12"/>
      <c r="BI51" s="13"/>
      <c r="BJ51" s="12"/>
      <c r="BK51" s="13"/>
      <c r="BL51" s="12"/>
      <c r="BM51" s="13"/>
    </row>
    <row r="52" spans="1:65" s="6" customFormat="1" ht="39" customHeight="1">
      <c r="A52" s="9"/>
      <c r="B52" s="10"/>
      <c r="C52" s="23"/>
      <c r="D52" s="9"/>
      <c r="E52" s="22"/>
      <c r="F52" s="12"/>
      <c r="G52" s="13"/>
      <c r="H52" s="12"/>
      <c r="I52" s="13"/>
      <c r="J52" s="12"/>
      <c r="K52" s="13"/>
      <c r="L52" s="12"/>
      <c r="M52" s="13"/>
      <c r="N52" s="12"/>
      <c r="O52" s="13"/>
      <c r="P52" s="12"/>
      <c r="Q52" s="13"/>
      <c r="R52" s="12"/>
      <c r="S52" s="13"/>
      <c r="T52" s="12"/>
      <c r="U52" s="13"/>
      <c r="V52" s="12"/>
      <c r="W52" s="13"/>
      <c r="X52" s="12"/>
      <c r="Y52" s="13"/>
      <c r="Z52" s="12"/>
      <c r="AA52" s="13"/>
      <c r="AB52" s="12"/>
      <c r="AC52" s="13"/>
      <c r="AD52" s="12"/>
      <c r="AE52" s="13"/>
      <c r="AF52" s="12"/>
      <c r="AG52" s="13"/>
      <c r="AH52" s="12"/>
      <c r="AI52" s="13"/>
      <c r="AJ52" s="12"/>
      <c r="AK52" s="13"/>
      <c r="AL52" s="12"/>
      <c r="AM52" s="13"/>
      <c r="AN52" s="12"/>
      <c r="AO52" s="13"/>
      <c r="AP52" s="12"/>
      <c r="AQ52" s="13"/>
      <c r="AR52" s="12"/>
      <c r="AS52" s="13"/>
      <c r="AT52" s="12"/>
      <c r="AU52" s="13"/>
      <c r="AV52" s="12"/>
      <c r="AW52" s="13"/>
      <c r="AX52" s="12"/>
      <c r="AY52" s="13"/>
      <c r="AZ52" s="12"/>
      <c r="BA52" s="13"/>
      <c r="BB52" s="12"/>
      <c r="BC52" s="13"/>
      <c r="BD52" s="12"/>
      <c r="BE52" s="13"/>
      <c r="BF52" s="12"/>
      <c r="BG52" s="13"/>
      <c r="BH52" s="12"/>
      <c r="BI52" s="13"/>
      <c r="BJ52" s="12"/>
      <c r="BK52" s="13"/>
      <c r="BL52" s="12"/>
      <c r="BM52" s="13"/>
    </row>
    <row r="53" spans="1:65" s="6" customFormat="1" ht="39" customHeight="1">
      <c r="A53" s="9"/>
      <c r="B53" s="10"/>
      <c r="C53" s="23"/>
      <c r="D53" s="9"/>
      <c r="E53" s="22"/>
      <c r="F53" s="12"/>
      <c r="G53" s="13"/>
      <c r="H53" s="12"/>
      <c r="I53" s="13"/>
      <c r="J53" s="12"/>
      <c r="K53" s="13"/>
      <c r="L53" s="12"/>
      <c r="M53" s="13"/>
      <c r="N53" s="12"/>
      <c r="O53" s="13"/>
      <c r="P53" s="12"/>
      <c r="Q53" s="13"/>
      <c r="R53" s="12"/>
      <c r="S53" s="13"/>
      <c r="T53" s="12"/>
      <c r="U53" s="13"/>
      <c r="V53" s="12"/>
      <c r="W53" s="13"/>
      <c r="X53" s="12"/>
      <c r="Y53" s="13"/>
      <c r="Z53" s="12"/>
      <c r="AA53" s="13"/>
      <c r="AB53" s="12"/>
      <c r="AC53" s="13"/>
      <c r="AD53" s="12"/>
      <c r="AE53" s="13"/>
      <c r="AF53" s="12"/>
      <c r="AG53" s="13"/>
      <c r="AH53" s="12"/>
      <c r="AI53" s="13"/>
      <c r="AJ53" s="12"/>
      <c r="AK53" s="13"/>
      <c r="AL53" s="12"/>
      <c r="AM53" s="13"/>
      <c r="AN53" s="12"/>
      <c r="AO53" s="13"/>
      <c r="AP53" s="12"/>
      <c r="AQ53" s="13"/>
      <c r="AR53" s="12"/>
      <c r="AS53" s="13"/>
      <c r="AT53" s="12"/>
      <c r="AU53" s="13"/>
      <c r="AV53" s="12"/>
      <c r="AW53" s="13"/>
      <c r="AX53" s="12"/>
      <c r="AY53" s="13"/>
      <c r="AZ53" s="12"/>
      <c r="BA53" s="13"/>
      <c r="BB53" s="12"/>
      <c r="BC53" s="13"/>
      <c r="BD53" s="12"/>
      <c r="BE53" s="13"/>
      <c r="BF53" s="12"/>
      <c r="BG53" s="13"/>
      <c r="BH53" s="12"/>
      <c r="BI53" s="13"/>
      <c r="BJ53" s="12"/>
      <c r="BK53" s="13"/>
      <c r="BL53" s="12"/>
      <c r="BM53" s="13"/>
    </row>
    <row r="54" spans="1:65" s="6" customFormat="1" ht="39" customHeight="1">
      <c r="A54" s="9"/>
      <c r="B54" s="10"/>
      <c r="C54" s="23"/>
      <c r="D54" s="9"/>
      <c r="E54" s="22"/>
      <c r="F54" s="12"/>
      <c r="G54" s="13"/>
      <c r="H54" s="12"/>
      <c r="I54" s="13"/>
      <c r="J54" s="12"/>
      <c r="K54" s="13"/>
      <c r="L54" s="12"/>
      <c r="M54" s="13"/>
      <c r="N54" s="12"/>
      <c r="O54" s="13"/>
      <c r="P54" s="12"/>
      <c r="Q54" s="13"/>
      <c r="R54" s="12"/>
      <c r="S54" s="13"/>
      <c r="T54" s="12"/>
      <c r="U54" s="13"/>
      <c r="V54" s="12"/>
      <c r="W54" s="13"/>
      <c r="X54" s="12"/>
      <c r="Y54" s="13"/>
      <c r="Z54" s="12"/>
      <c r="AA54" s="13"/>
      <c r="AB54" s="12"/>
      <c r="AC54" s="13"/>
      <c r="AD54" s="12"/>
      <c r="AE54" s="13"/>
      <c r="AF54" s="12"/>
      <c r="AG54" s="13"/>
      <c r="AH54" s="12"/>
      <c r="AI54" s="13"/>
      <c r="AJ54" s="12"/>
      <c r="AK54" s="13"/>
      <c r="AL54" s="12"/>
      <c r="AM54" s="13"/>
      <c r="AN54" s="12"/>
      <c r="AO54" s="13"/>
      <c r="AP54" s="12"/>
      <c r="AQ54" s="13"/>
      <c r="AR54" s="12"/>
      <c r="AS54" s="13"/>
      <c r="AT54" s="12"/>
      <c r="AU54" s="13"/>
      <c r="AV54" s="12"/>
      <c r="AW54" s="13"/>
      <c r="AX54" s="12"/>
      <c r="AY54" s="13"/>
      <c r="AZ54" s="12"/>
      <c r="BA54" s="13"/>
      <c r="BB54" s="12"/>
      <c r="BC54" s="13"/>
      <c r="BD54" s="12"/>
      <c r="BE54" s="13"/>
      <c r="BF54" s="12"/>
      <c r="BG54" s="13"/>
      <c r="BH54" s="12"/>
      <c r="BI54" s="13"/>
      <c r="BJ54" s="12"/>
      <c r="BK54" s="13"/>
      <c r="BL54" s="12"/>
      <c r="BM54" s="13"/>
    </row>
    <row r="55" spans="1:65" s="6" customFormat="1" ht="39" customHeight="1">
      <c r="A55" s="9"/>
      <c r="B55" s="10"/>
      <c r="C55" s="23"/>
      <c r="D55" s="9"/>
      <c r="E55" s="22"/>
      <c r="F55" s="12"/>
      <c r="G55" s="13"/>
      <c r="H55" s="12"/>
      <c r="I55" s="13"/>
      <c r="J55" s="12"/>
      <c r="K55" s="13"/>
      <c r="L55" s="12"/>
      <c r="M55" s="13"/>
      <c r="N55" s="12"/>
      <c r="O55" s="13"/>
      <c r="P55" s="12"/>
      <c r="Q55" s="13"/>
      <c r="R55" s="12"/>
      <c r="S55" s="13"/>
      <c r="T55" s="12"/>
      <c r="U55" s="13"/>
      <c r="V55" s="12"/>
      <c r="W55" s="13"/>
      <c r="X55" s="12"/>
      <c r="Y55" s="13"/>
      <c r="Z55" s="12"/>
      <c r="AA55" s="13"/>
      <c r="AB55" s="12"/>
      <c r="AC55" s="13"/>
      <c r="AD55" s="12"/>
      <c r="AE55" s="13"/>
      <c r="AF55" s="12"/>
      <c r="AG55" s="13"/>
      <c r="AH55" s="12"/>
      <c r="AI55" s="13"/>
      <c r="AJ55" s="12"/>
      <c r="AK55" s="13"/>
      <c r="AL55" s="12"/>
      <c r="AM55" s="13"/>
      <c r="AN55" s="12"/>
      <c r="AO55" s="13"/>
      <c r="AP55" s="12"/>
      <c r="AQ55" s="13"/>
      <c r="AR55" s="12"/>
      <c r="AS55" s="13"/>
      <c r="AT55" s="12"/>
      <c r="AU55" s="13"/>
      <c r="AV55" s="12"/>
      <c r="AW55" s="13"/>
      <c r="AX55" s="12"/>
      <c r="AY55" s="13"/>
      <c r="AZ55" s="12"/>
      <c r="BA55" s="13"/>
      <c r="BB55" s="12"/>
      <c r="BC55" s="13"/>
      <c r="BD55" s="12"/>
      <c r="BE55" s="13"/>
      <c r="BF55" s="12"/>
      <c r="BG55" s="13"/>
      <c r="BH55" s="12"/>
      <c r="BI55" s="13"/>
      <c r="BJ55" s="12"/>
      <c r="BK55" s="13"/>
      <c r="BL55" s="12"/>
      <c r="BM55" s="13"/>
    </row>
    <row r="56" spans="1:65" s="6" customFormat="1" ht="39" customHeight="1">
      <c r="A56" s="9"/>
      <c r="B56" s="10"/>
      <c r="C56" s="23"/>
      <c r="D56" s="9"/>
      <c r="E56" s="22"/>
      <c r="F56" s="12"/>
      <c r="G56" s="13"/>
      <c r="H56" s="12"/>
      <c r="I56" s="13"/>
      <c r="J56" s="12"/>
      <c r="K56" s="13"/>
      <c r="L56" s="12"/>
      <c r="M56" s="13"/>
      <c r="N56" s="12"/>
      <c r="O56" s="13"/>
      <c r="P56" s="12"/>
      <c r="Q56" s="13"/>
      <c r="R56" s="12"/>
      <c r="S56" s="13"/>
      <c r="T56" s="12"/>
      <c r="U56" s="13"/>
      <c r="V56" s="12"/>
      <c r="W56" s="13"/>
      <c r="X56" s="12"/>
      <c r="Y56" s="13"/>
      <c r="Z56" s="12"/>
      <c r="AA56" s="13"/>
      <c r="AB56" s="12"/>
      <c r="AC56" s="13"/>
      <c r="AD56" s="12"/>
      <c r="AE56" s="13"/>
      <c r="AF56" s="12"/>
      <c r="AG56" s="13"/>
      <c r="AH56" s="12"/>
      <c r="AI56" s="13"/>
      <c r="AJ56" s="12"/>
      <c r="AK56" s="13"/>
      <c r="AL56" s="12"/>
      <c r="AM56" s="13"/>
      <c r="AN56" s="12"/>
      <c r="AO56" s="13"/>
      <c r="AP56" s="12"/>
      <c r="AQ56" s="13"/>
      <c r="AR56" s="12"/>
      <c r="AS56" s="13"/>
      <c r="AT56" s="12"/>
      <c r="AU56" s="13"/>
      <c r="AV56" s="12"/>
      <c r="AW56" s="13"/>
      <c r="AX56" s="12"/>
      <c r="AY56" s="13"/>
      <c r="AZ56" s="12"/>
      <c r="BA56" s="13"/>
      <c r="BB56" s="12"/>
      <c r="BC56" s="13"/>
      <c r="BD56" s="12"/>
      <c r="BE56" s="13"/>
      <c r="BF56" s="12"/>
      <c r="BG56" s="13"/>
      <c r="BH56" s="12"/>
      <c r="BI56" s="13"/>
      <c r="BJ56" s="12"/>
      <c r="BK56" s="13"/>
      <c r="BL56" s="12"/>
      <c r="BM56" s="13"/>
    </row>
    <row r="57" spans="1:65" s="6" customFormat="1" ht="39" customHeight="1">
      <c r="A57" s="9"/>
      <c r="B57" s="10"/>
      <c r="C57" s="23"/>
      <c r="D57" s="9"/>
      <c r="E57" s="22"/>
      <c r="F57" s="12"/>
      <c r="G57" s="13"/>
      <c r="H57" s="12"/>
      <c r="I57" s="13"/>
      <c r="J57" s="12"/>
      <c r="K57" s="13"/>
      <c r="L57" s="12"/>
      <c r="M57" s="13"/>
      <c r="N57" s="12"/>
      <c r="O57" s="13"/>
      <c r="P57" s="12"/>
      <c r="Q57" s="13"/>
      <c r="R57" s="12"/>
      <c r="S57" s="13"/>
      <c r="T57" s="12"/>
      <c r="U57" s="13"/>
      <c r="V57" s="12"/>
      <c r="W57" s="13"/>
      <c r="X57" s="12"/>
      <c r="Y57" s="13"/>
      <c r="Z57" s="12"/>
      <c r="AA57" s="13"/>
      <c r="AB57" s="12"/>
      <c r="AC57" s="13"/>
      <c r="AD57" s="12"/>
      <c r="AE57" s="13"/>
      <c r="AF57" s="12"/>
      <c r="AG57" s="13"/>
      <c r="AH57" s="12"/>
      <c r="AI57" s="13"/>
      <c r="AJ57" s="12"/>
      <c r="AK57" s="13"/>
      <c r="AL57" s="12"/>
      <c r="AM57" s="13"/>
      <c r="AN57" s="12"/>
      <c r="AO57" s="13"/>
      <c r="AP57" s="12"/>
      <c r="AQ57" s="13"/>
      <c r="AR57" s="12"/>
      <c r="AS57" s="13"/>
      <c r="AT57" s="12"/>
      <c r="AU57" s="13"/>
      <c r="AV57" s="12"/>
      <c r="AW57" s="13"/>
      <c r="AX57" s="12"/>
      <c r="AY57" s="13"/>
      <c r="AZ57" s="12"/>
      <c r="BA57" s="13"/>
      <c r="BB57" s="12"/>
      <c r="BC57" s="13"/>
      <c r="BD57" s="12"/>
      <c r="BE57" s="13"/>
      <c r="BF57" s="12"/>
      <c r="BG57" s="13"/>
      <c r="BH57" s="12"/>
      <c r="BI57" s="13"/>
      <c r="BJ57" s="12"/>
      <c r="BK57" s="13"/>
      <c r="BL57" s="12"/>
      <c r="BM57" s="13"/>
    </row>
    <row r="58" spans="1:65" s="6" customFormat="1" ht="39" customHeight="1">
      <c r="A58" s="9">
        <v>35</v>
      </c>
      <c r="B58" s="10"/>
      <c r="C58" s="23"/>
      <c r="D58" s="9"/>
      <c r="E58" s="22"/>
      <c r="F58" s="12"/>
      <c r="G58" s="13"/>
      <c r="H58" s="12"/>
      <c r="I58" s="13"/>
      <c r="J58" s="12"/>
      <c r="K58" s="13"/>
      <c r="L58" s="12"/>
      <c r="M58" s="13"/>
      <c r="N58" s="12"/>
      <c r="O58" s="13"/>
      <c r="P58" s="12"/>
      <c r="Q58" s="13"/>
      <c r="R58" s="12"/>
      <c r="S58" s="13"/>
      <c r="T58" s="12"/>
      <c r="U58" s="13"/>
      <c r="V58" s="12"/>
      <c r="W58" s="13"/>
      <c r="X58" s="12"/>
      <c r="Y58" s="13"/>
      <c r="Z58" s="12"/>
      <c r="AA58" s="13"/>
      <c r="AB58" s="12"/>
      <c r="AC58" s="13"/>
      <c r="AD58" s="12"/>
      <c r="AE58" s="13"/>
      <c r="AF58" s="12"/>
      <c r="AG58" s="13"/>
      <c r="AH58" s="12"/>
      <c r="AI58" s="13"/>
      <c r="AJ58" s="12"/>
      <c r="AK58" s="13"/>
      <c r="AL58" s="12"/>
      <c r="AM58" s="13"/>
      <c r="AN58" s="12"/>
      <c r="AO58" s="13"/>
      <c r="AP58" s="12"/>
      <c r="AQ58" s="13"/>
      <c r="AR58" s="12"/>
      <c r="AS58" s="13"/>
      <c r="AT58" s="12"/>
      <c r="AU58" s="13"/>
      <c r="AV58" s="12"/>
      <c r="AW58" s="13"/>
      <c r="AX58" s="12"/>
      <c r="AY58" s="13"/>
      <c r="AZ58" s="12"/>
      <c r="BA58" s="13"/>
      <c r="BB58" s="12"/>
      <c r="BC58" s="13"/>
      <c r="BD58" s="12"/>
      <c r="BE58" s="13"/>
      <c r="BF58" s="12"/>
      <c r="BG58" s="13"/>
      <c r="BH58" s="12"/>
      <c r="BI58" s="13"/>
      <c r="BJ58" s="12"/>
      <c r="BK58" s="13"/>
      <c r="BL58" s="12"/>
      <c r="BM58" s="13"/>
    </row>
    <row r="59" spans="1:65" s="6" customFormat="1" ht="39" customHeight="1">
      <c r="A59" s="9">
        <v>36</v>
      </c>
      <c r="B59" s="10"/>
      <c r="C59" s="23"/>
      <c r="D59" s="9"/>
      <c r="E59" s="22"/>
      <c r="F59" s="12"/>
      <c r="G59" s="13"/>
      <c r="H59" s="12"/>
      <c r="I59" s="13"/>
      <c r="J59" s="12"/>
      <c r="K59" s="13"/>
      <c r="L59" s="12"/>
      <c r="M59" s="13"/>
      <c r="N59" s="12"/>
      <c r="O59" s="13"/>
      <c r="P59" s="12"/>
      <c r="Q59" s="13"/>
      <c r="R59" s="12"/>
      <c r="S59" s="13"/>
      <c r="T59" s="12"/>
      <c r="U59" s="13"/>
      <c r="V59" s="12"/>
      <c r="W59" s="13"/>
      <c r="X59" s="12"/>
      <c r="Y59" s="13"/>
      <c r="Z59" s="12"/>
      <c r="AA59" s="13"/>
      <c r="AB59" s="12"/>
      <c r="AC59" s="13"/>
      <c r="AD59" s="12"/>
      <c r="AE59" s="13"/>
      <c r="AF59" s="12"/>
      <c r="AG59" s="13"/>
      <c r="AH59" s="12"/>
      <c r="AI59" s="13"/>
      <c r="AJ59" s="12"/>
      <c r="AK59" s="13"/>
      <c r="AL59" s="12"/>
      <c r="AM59" s="13"/>
      <c r="AN59" s="12"/>
      <c r="AO59" s="13"/>
      <c r="AP59" s="12"/>
      <c r="AQ59" s="13"/>
      <c r="AR59" s="12"/>
      <c r="AS59" s="13"/>
      <c r="AT59" s="12"/>
      <c r="AU59" s="13"/>
      <c r="AV59" s="12"/>
      <c r="AW59" s="13"/>
      <c r="AX59" s="12"/>
      <c r="AY59" s="13"/>
      <c r="AZ59" s="12"/>
      <c r="BA59" s="13"/>
      <c r="BB59" s="12"/>
      <c r="BC59" s="13"/>
      <c r="BD59" s="12"/>
      <c r="BE59" s="13"/>
      <c r="BF59" s="12"/>
      <c r="BG59" s="13"/>
      <c r="BH59" s="12"/>
      <c r="BI59" s="13"/>
      <c r="BJ59" s="12"/>
      <c r="BK59" s="13"/>
      <c r="BL59" s="12"/>
      <c r="BM59" s="13"/>
    </row>
    <row r="60" spans="1:65" s="6" customFormat="1" ht="39" customHeight="1">
      <c r="A60" s="9">
        <v>37</v>
      </c>
      <c r="B60" s="10"/>
      <c r="C60" s="23"/>
      <c r="D60" s="9"/>
      <c r="E60" s="22"/>
      <c r="F60" s="12"/>
      <c r="G60" s="13"/>
      <c r="H60" s="12"/>
      <c r="I60" s="13"/>
      <c r="J60" s="12"/>
      <c r="K60" s="13"/>
      <c r="L60" s="12"/>
      <c r="M60" s="13"/>
      <c r="N60" s="12"/>
      <c r="O60" s="13"/>
      <c r="P60" s="12"/>
      <c r="Q60" s="13"/>
      <c r="R60" s="12"/>
      <c r="S60" s="13"/>
      <c r="T60" s="12"/>
      <c r="U60" s="13"/>
      <c r="V60" s="12"/>
      <c r="W60" s="13"/>
      <c r="X60" s="12"/>
      <c r="Y60" s="13"/>
      <c r="Z60" s="12"/>
      <c r="AA60" s="13"/>
      <c r="AB60" s="12"/>
      <c r="AC60" s="13"/>
      <c r="AD60" s="12"/>
      <c r="AE60" s="13"/>
      <c r="AF60" s="12"/>
      <c r="AG60" s="13"/>
      <c r="AH60" s="12"/>
      <c r="AI60" s="13"/>
      <c r="AJ60" s="12"/>
      <c r="AK60" s="13"/>
      <c r="AL60" s="12"/>
      <c r="AM60" s="13"/>
      <c r="AN60" s="12"/>
      <c r="AO60" s="13"/>
      <c r="AP60" s="12"/>
      <c r="AQ60" s="13"/>
      <c r="AR60" s="12"/>
      <c r="AS60" s="13"/>
      <c r="AT60" s="12"/>
      <c r="AU60" s="13"/>
      <c r="AV60" s="12"/>
      <c r="AW60" s="13"/>
      <c r="AX60" s="12"/>
      <c r="AY60" s="13"/>
      <c r="AZ60" s="12"/>
      <c r="BA60" s="13"/>
      <c r="BB60" s="12"/>
      <c r="BC60" s="13"/>
      <c r="BD60" s="12"/>
      <c r="BE60" s="13"/>
      <c r="BF60" s="12"/>
      <c r="BG60" s="13"/>
      <c r="BH60" s="12"/>
      <c r="BI60" s="13"/>
      <c r="BJ60" s="12"/>
      <c r="BK60" s="13"/>
      <c r="BL60" s="12"/>
      <c r="BM60" s="13"/>
    </row>
    <row r="61" spans="1:65" s="6" customFormat="1" ht="39" customHeight="1">
      <c r="A61" s="9">
        <v>38</v>
      </c>
      <c r="B61" s="10"/>
      <c r="C61" s="23"/>
      <c r="D61" s="9"/>
      <c r="E61" s="22"/>
      <c r="F61" s="12"/>
      <c r="G61" s="13"/>
      <c r="H61" s="12"/>
      <c r="I61" s="13"/>
      <c r="J61" s="12"/>
      <c r="K61" s="13"/>
      <c r="L61" s="12"/>
      <c r="M61" s="13"/>
      <c r="N61" s="12"/>
      <c r="O61" s="13"/>
      <c r="P61" s="12"/>
      <c r="Q61" s="13"/>
      <c r="R61" s="12"/>
      <c r="S61" s="13"/>
      <c r="T61" s="12"/>
      <c r="U61" s="13"/>
      <c r="V61" s="12"/>
      <c r="W61" s="13"/>
      <c r="X61" s="12"/>
      <c r="Y61" s="13"/>
      <c r="Z61" s="12"/>
      <c r="AA61" s="13"/>
      <c r="AB61" s="12"/>
      <c r="AC61" s="13"/>
      <c r="AD61" s="12"/>
      <c r="AE61" s="13"/>
      <c r="AF61" s="12"/>
      <c r="AG61" s="13"/>
      <c r="AH61" s="12"/>
      <c r="AI61" s="13"/>
      <c r="AJ61" s="12"/>
      <c r="AK61" s="13"/>
      <c r="AL61" s="12"/>
      <c r="AM61" s="13"/>
      <c r="AN61" s="12"/>
      <c r="AO61" s="13"/>
      <c r="AP61" s="12"/>
      <c r="AQ61" s="13"/>
      <c r="AR61" s="12"/>
      <c r="AS61" s="13"/>
      <c r="AT61" s="12"/>
      <c r="AU61" s="13"/>
      <c r="AV61" s="12"/>
      <c r="AW61" s="13"/>
      <c r="AX61" s="12"/>
      <c r="AY61" s="13"/>
      <c r="AZ61" s="12"/>
      <c r="BA61" s="13"/>
      <c r="BB61" s="12"/>
      <c r="BC61" s="13"/>
      <c r="BD61" s="12"/>
      <c r="BE61" s="13"/>
      <c r="BF61" s="12"/>
      <c r="BG61" s="13"/>
      <c r="BH61" s="12"/>
      <c r="BI61" s="13"/>
      <c r="BJ61" s="12"/>
      <c r="BK61" s="13"/>
      <c r="BL61" s="12"/>
      <c r="BM61" s="13"/>
    </row>
    <row r="62" spans="1:65" s="6" customFormat="1" ht="39" customHeight="1">
      <c r="A62" s="9">
        <v>39</v>
      </c>
      <c r="B62" s="10"/>
      <c r="C62" s="23"/>
      <c r="D62" s="9"/>
      <c r="E62" s="22"/>
      <c r="F62" s="12"/>
      <c r="G62" s="13"/>
      <c r="H62" s="12"/>
      <c r="I62" s="13"/>
      <c r="J62" s="12"/>
      <c r="K62" s="13"/>
      <c r="L62" s="12"/>
      <c r="M62" s="13"/>
      <c r="N62" s="12"/>
      <c r="O62" s="13"/>
      <c r="P62" s="12"/>
      <c r="Q62" s="13"/>
      <c r="R62" s="12"/>
      <c r="S62" s="13"/>
      <c r="T62" s="12"/>
      <c r="U62" s="13"/>
      <c r="V62" s="12"/>
      <c r="W62" s="13"/>
      <c r="X62" s="12"/>
      <c r="Y62" s="13"/>
      <c r="Z62" s="12"/>
      <c r="AA62" s="13"/>
      <c r="AB62" s="12"/>
      <c r="AC62" s="13"/>
      <c r="AD62" s="12"/>
      <c r="AE62" s="13"/>
      <c r="AF62" s="12"/>
      <c r="AG62" s="13"/>
      <c r="AH62" s="12"/>
      <c r="AI62" s="13"/>
      <c r="AJ62" s="12"/>
      <c r="AK62" s="13"/>
      <c r="AL62" s="12"/>
      <c r="AM62" s="13"/>
      <c r="AN62" s="12"/>
      <c r="AO62" s="13"/>
      <c r="AP62" s="12"/>
      <c r="AQ62" s="13"/>
      <c r="AR62" s="12"/>
      <c r="AS62" s="13"/>
      <c r="AT62" s="12"/>
      <c r="AU62" s="13"/>
      <c r="AV62" s="12"/>
      <c r="AW62" s="13"/>
      <c r="AX62" s="12"/>
      <c r="AY62" s="13"/>
      <c r="AZ62" s="12"/>
      <c r="BA62" s="13"/>
      <c r="BB62" s="12"/>
      <c r="BC62" s="13"/>
      <c r="BD62" s="12"/>
      <c r="BE62" s="13"/>
      <c r="BF62" s="12"/>
      <c r="BG62" s="13"/>
      <c r="BH62" s="12"/>
      <c r="BI62" s="13"/>
      <c r="BJ62" s="12"/>
      <c r="BK62" s="13"/>
      <c r="BL62" s="12"/>
      <c r="BM62" s="13"/>
    </row>
    <row r="63" spans="1:65" s="6" customFormat="1" ht="39" customHeight="1">
      <c r="A63" s="9">
        <v>40</v>
      </c>
      <c r="B63" s="10"/>
      <c r="C63" s="23"/>
      <c r="D63" s="9"/>
      <c r="E63" s="22"/>
      <c r="F63" s="12"/>
      <c r="G63" s="13"/>
      <c r="H63" s="12"/>
      <c r="I63" s="13"/>
      <c r="J63" s="12"/>
      <c r="K63" s="13"/>
      <c r="L63" s="12"/>
      <c r="M63" s="13"/>
      <c r="N63" s="12"/>
      <c r="O63" s="13"/>
      <c r="P63" s="12"/>
      <c r="Q63" s="13"/>
      <c r="R63" s="12"/>
      <c r="S63" s="13"/>
      <c r="T63" s="12"/>
      <c r="U63" s="13"/>
      <c r="V63" s="12"/>
      <c r="W63" s="13"/>
      <c r="X63" s="12"/>
      <c r="Y63" s="13"/>
      <c r="Z63" s="12"/>
      <c r="AA63" s="13"/>
      <c r="AB63" s="12"/>
      <c r="AC63" s="13"/>
      <c r="AD63" s="12"/>
      <c r="AE63" s="13"/>
      <c r="AF63" s="12"/>
      <c r="AG63" s="13"/>
      <c r="AH63" s="12"/>
      <c r="AI63" s="13"/>
      <c r="AJ63" s="12"/>
      <c r="AK63" s="13"/>
      <c r="AL63" s="12"/>
      <c r="AM63" s="13"/>
      <c r="AN63" s="12"/>
      <c r="AO63" s="13"/>
      <c r="AP63" s="12"/>
      <c r="AQ63" s="13"/>
      <c r="AR63" s="12"/>
      <c r="AS63" s="13"/>
      <c r="AT63" s="12"/>
      <c r="AU63" s="13"/>
      <c r="AV63" s="12"/>
      <c r="AW63" s="13"/>
      <c r="AX63" s="12"/>
      <c r="AY63" s="13"/>
      <c r="AZ63" s="12"/>
      <c r="BA63" s="13"/>
      <c r="BB63" s="12"/>
      <c r="BC63" s="13"/>
      <c r="BD63" s="12"/>
      <c r="BE63" s="13"/>
      <c r="BF63" s="12"/>
      <c r="BG63" s="13"/>
      <c r="BH63" s="12"/>
      <c r="BI63" s="13"/>
      <c r="BJ63" s="12"/>
      <c r="BK63" s="13"/>
      <c r="BL63" s="12"/>
      <c r="BM63" s="13"/>
    </row>
    <row r="64" spans="1:65" s="6" customFormat="1" ht="39" customHeight="1">
      <c r="A64" s="9">
        <v>41</v>
      </c>
      <c r="B64" s="10"/>
      <c r="C64" s="23"/>
      <c r="D64" s="9"/>
      <c r="E64" s="22"/>
      <c r="F64" s="12"/>
      <c r="G64" s="13"/>
      <c r="H64" s="12"/>
      <c r="I64" s="13"/>
      <c r="J64" s="12"/>
      <c r="K64" s="13"/>
      <c r="L64" s="12"/>
      <c r="M64" s="13"/>
      <c r="N64" s="12"/>
      <c r="O64" s="13"/>
      <c r="P64" s="12"/>
      <c r="Q64" s="13"/>
      <c r="R64" s="12"/>
      <c r="S64" s="13"/>
      <c r="T64" s="12"/>
      <c r="U64" s="13"/>
      <c r="V64" s="12"/>
      <c r="W64" s="13"/>
      <c r="X64" s="12"/>
      <c r="Y64" s="13"/>
      <c r="Z64" s="12"/>
      <c r="AA64" s="13"/>
      <c r="AB64" s="12"/>
      <c r="AC64" s="13"/>
      <c r="AD64" s="12"/>
      <c r="AE64" s="13"/>
      <c r="AF64" s="12"/>
      <c r="AG64" s="13"/>
      <c r="AH64" s="12"/>
      <c r="AI64" s="13"/>
      <c r="AJ64" s="12"/>
      <c r="AK64" s="13"/>
      <c r="AL64" s="12"/>
      <c r="AM64" s="13"/>
      <c r="AN64" s="12"/>
      <c r="AO64" s="13"/>
      <c r="AP64" s="12"/>
      <c r="AQ64" s="13"/>
      <c r="AR64" s="12"/>
      <c r="AS64" s="13"/>
      <c r="AT64" s="12"/>
      <c r="AU64" s="13"/>
      <c r="AV64" s="12"/>
      <c r="AW64" s="13"/>
      <c r="AX64" s="12"/>
      <c r="AY64" s="13"/>
      <c r="AZ64" s="12"/>
      <c r="BA64" s="13"/>
      <c r="BB64" s="12"/>
      <c r="BC64" s="13"/>
      <c r="BD64" s="12"/>
      <c r="BE64" s="13"/>
      <c r="BF64" s="12"/>
      <c r="BG64" s="13"/>
      <c r="BH64" s="12"/>
      <c r="BI64" s="13"/>
      <c r="BJ64" s="12"/>
      <c r="BK64" s="13"/>
      <c r="BL64" s="12"/>
      <c r="BM64" s="13"/>
    </row>
    <row r="65" spans="1:65" s="6" customFormat="1" ht="39" customHeight="1">
      <c r="A65" s="9">
        <v>42</v>
      </c>
      <c r="B65" s="10"/>
      <c r="C65" s="23"/>
      <c r="D65" s="9"/>
      <c r="E65" s="22"/>
      <c r="F65" s="12"/>
      <c r="G65" s="13"/>
      <c r="H65" s="12"/>
      <c r="I65" s="13"/>
      <c r="J65" s="12"/>
      <c r="K65" s="13"/>
      <c r="L65" s="12"/>
      <c r="M65" s="13"/>
      <c r="N65" s="12"/>
      <c r="O65" s="13"/>
      <c r="P65" s="12"/>
      <c r="Q65" s="13"/>
      <c r="R65" s="12"/>
      <c r="S65" s="13"/>
      <c r="T65" s="12"/>
      <c r="U65" s="13"/>
      <c r="V65" s="12"/>
      <c r="W65" s="13"/>
      <c r="X65" s="12"/>
      <c r="Y65" s="13"/>
      <c r="Z65" s="12"/>
      <c r="AA65" s="13"/>
      <c r="AB65" s="12"/>
      <c r="AC65" s="13"/>
      <c r="AD65" s="12"/>
      <c r="AE65" s="13"/>
      <c r="AF65" s="12"/>
      <c r="AG65" s="13"/>
      <c r="AH65" s="12"/>
      <c r="AI65" s="13"/>
      <c r="AJ65" s="12"/>
      <c r="AK65" s="13"/>
      <c r="AL65" s="12"/>
      <c r="AM65" s="13"/>
      <c r="AN65" s="12"/>
      <c r="AO65" s="13"/>
      <c r="AP65" s="12"/>
      <c r="AQ65" s="13"/>
      <c r="AR65" s="12"/>
      <c r="AS65" s="13"/>
      <c r="AT65" s="12"/>
      <c r="AU65" s="13"/>
      <c r="AV65" s="12"/>
      <c r="AW65" s="13"/>
      <c r="AX65" s="12"/>
      <c r="AY65" s="13"/>
      <c r="AZ65" s="12"/>
      <c r="BA65" s="13"/>
      <c r="BB65" s="12"/>
      <c r="BC65" s="13"/>
      <c r="BD65" s="12"/>
      <c r="BE65" s="13"/>
      <c r="BF65" s="12"/>
      <c r="BG65" s="13"/>
      <c r="BH65" s="12"/>
      <c r="BI65" s="13"/>
      <c r="BJ65" s="12"/>
      <c r="BK65" s="13"/>
      <c r="BL65" s="12"/>
      <c r="BM65" s="13"/>
    </row>
    <row r="66" spans="1:65" s="6" customFormat="1" ht="42.75" customHeight="1">
      <c r="A66" s="9">
        <v>43</v>
      </c>
      <c r="B66" s="10" t="s">
        <v>13</v>
      </c>
      <c r="C66" s="9"/>
      <c r="D66" s="9"/>
      <c r="E66" s="11"/>
      <c r="F66" s="12">
        <v>0</v>
      </c>
      <c r="G66" s="13">
        <f t="shared" ref="G66:G68" si="323">F66*24000</f>
        <v>0</v>
      </c>
      <c r="H66" s="12">
        <v>0</v>
      </c>
      <c r="I66" s="13">
        <f t="shared" ref="I66:I68" si="324">H66*24000</f>
        <v>0</v>
      </c>
      <c r="J66" s="12">
        <v>0</v>
      </c>
      <c r="K66" s="13">
        <f t="shared" ref="K66:K68" si="325">J66*90000</f>
        <v>0</v>
      </c>
      <c r="L66" s="12">
        <v>0</v>
      </c>
      <c r="M66" s="13">
        <f t="shared" ref="M66:M68" si="326">L66*24000</f>
        <v>0</v>
      </c>
      <c r="N66" s="12">
        <v>0</v>
      </c>
      <c r="O66" s="13">
        <f t="shared" ref="O66:O68" si="327">N66*24000</f>
        <v>0</v>
      </c>
      <c r="P66" s="12">
        <v>0</v>
      </c>
      <c r="Q66" s="13">
        <f t="shared" ref="Q66:Q68" si="328">P66*90000</f>
        <v>0</v>
      </c>
      <c r="R66" s="12">
        <v>0</v>
      </c>
      <c r="S66" s="13">
        <f t="shared" ref="S66:S68" si="329">R66*24000</f>
        <v>0</v>
      </c>
      <c r="T66" s="12">
        <v>0</v>
      </c>
      <c r="U66" s="13">
        <f t="shared" ref="U66:U68" si="330">T66*24000</f>
        <v>0</v>
      </c>
      <c r="V66" s="12">
        <v>0</v>
      </c>
      <c r="W66" s="13">
        <f t="shared" ref="W66:W68" si="331">V66*90000</f>
        <v>0</v>
      </c>
      <c r="X66" s="12">
        <v>0</v>
      </c>
      <c r="Y66" s="13">
        <f t="shared" ref="Y66:Y68" si="332">X66*380000</f>
        <v>0</v>
      </c>
      <c r="Z66" s="12">
        <v>0</v>
      </c>
      <c r="AA66" s="13">
        <f t="shared" ref="AA66:AC68" si="333">Z66*380000</f>
        <v>0</v>
      </c>
      <c r="AB66" s="12">
        <v>0</v>
      </c>
      <c r="AC66" s="13">
        <f t="shared" si="333"/>
        <v>0</v>
      </c>
      <c r="AD66" s="12">
        <v>0</v>
      </c>
      <c r="AE66" s="13">
        <f t="shared" ref="AE66" si="334">AD66*380000</f>
        <v>0</v>
      </c>
      <c r="AF66" s="12">
        <v>0</v>
      </c>
      <c r="AG66" s="13">
        <f t="shared" ref="AG66" si="335">AF66*380000</f>
        <v>0</v>
      </c>
      <c r="AH66" s="12">
        <v>0</v>
      </c>
      <c r="AI66" s="13">
        <f t="shared" ref="AI66" si="336">AH66*380000</f>
        <v>0</v>
      </c>
      <c r="AJ66" s="12">
        <v>0</v>
      </c>
      <c r="AK66" s="13">
        <f t="shared" ref="AK66:AM68" si="337">AJ66*24000</f>
        <v>0</v>
      </c>
      <c r="AL66" s="12">
        <v>0</v>
      </c>
      <c r="AM66" s="13">
        <f t="shared" si="337"/>
        <v>0</v>
      </c>
      <c r="AN66" s="12">
        <v>0</v>
      </c>
      <c r="AO66" s="13">
        <f t="shared" ref="AO66:AO68" si="338">AN66*55000</f>
        <v>0</v>
      </c>
      <c r="AP66" s="12">
        <v>0</v>
      </c>
      <c r="AQ66" s="13">
        <f t="shared" ref="AQ66" si="339">AP66*24000</f>
        <v>0</v>
      </c>
      <c r="AR66" s="12">
        <v>0</v>
      </c>
      <c r="AS66" s="13">
        <f t="shared" ref="AS66" si="340">AR66*24000</f>
        <v>0</v>
      </c>
      <c r="AT66" s="12">
        <v>0</v>
      </c>
      <c r="AU66" s="13">
        <f t="shared" ref="AU66:AU68" si="341">AT66*55000</f>
        <v>0</v>
      </c>
      <c r="AV66" s="12">
        <v>0</v>
      </c>
      <c r="AW66" s="13">
        <f t="shared" ref="AW66" si="342">AV66*24000</f>
        <v>0</v>
      </c>
      <c r="AX66" s="12">
        <v>0</v>
      </c>
      <c r="AY66" s="13">
        <f t="shared" ref="AY66" si="343">AX66*24000</f>
        <v>0</v>
      </c>
      <c r="AZ66" s="12">
        <v>0</v>
      </c>
      <c r="BA66" s="13">
        <f t="shared" ref="BA66:BA68" si="344">AZ66*55000</f>
        <v>0</v>
      </c>
      <c r="BB66" s="12">
        <v>0</v>
      </c>
      <c r="BC66" s="13">
        <f t="shared" ref="BC66:BC68" si="345">BB66*380000</f>
        <v>0</v>
      </c>
      <c r="BD66" s="12">
        <v>0</v>
      </c>
      <c r="BE66" s="13">
        <f t="shared" ref="BE66" si="346">BD66*380000</f>
        <v>0</v>
      </c>
      <c r="BF66" s="12">
        <v>0</v>
      </c>
      <c r="BG66" s="13">
        <f t="shared" ref="BG66" si="347">BF66*380000</f>
        <v>0</v>
      </c>
      <c r="BH66" s="12">
        <v>0</v>
      </c>
      <c r="BI66" s="13">
        <f t="shared" ref="BI66:BI68" si="348">BH66*380000</f>
        <v>0</v>
      </c>
      <c r="BJ66" s="12">
        <v>0</v>
      </c>
      <c r="BK66" s="13">
        <f t="shared" ref="BK66:BK68" si="349">BJ66*380000</f>
        <v>0</v>
      </c>
      <c r="BL66" s="12">
        <v>0</v>
      </c>
      <c r="BM66" s="13">
        <f t="shared" ref="BM66:BM68" si="350">BL66*380000</f>
        <v>0</v>
      </c>
    </row>
    <row r="67" spans="1:65" s="6" customFormat="1" ht="42.75" customHeight="1">
      <c r="A67" s="9">
        <v>44</v>
      </c>
      <c r="B67" s="10" t="s">
        <v>13</v>
      </c>
      <c r="C67" s="9"/>
      <c r="D67" s="9"/>
      <c r="E67" s="11"/>
      <c r="F67" s="12">
        <v>0</v>
      </c>
      <c r="G67" s="13">
        <f t="shared" si="323"/>
        <v>0</v>
      </c>
      <c r="H67" s="12">
        <v>0</v>
      </c>
      <c r="I67" s="13">
        <f t="shared" si="324"/>
        <v>0</v>
      </c>
      <c r="J67" s="12">
        <v>0</v>
      </c>
      <c r="K67" s="13">
        <f t="shared" si="325"/>
        <v>0</v>
      </c>
      <c r="L67" s="12">
        <v>0</v>
      </c>
      <c r="M67" s="13">
        <f t="shared" si="326"/>
        <v>0</v>
      </c>
      <c r="N67" s="12">
        <v>0</v>
      </c>
      <c r="O67" s="13">
        <f t="shared" si="327"/>
        <v>0</v>
      </c>
      <c r="P67" s="12">
        <v>0</v>
      </c>
      <c r="Q67" s="13">
        <f t="shared" si="328"/>
        <v>0</v>
      </c>
      <c r="R67" s="12">
        <v>0</v>
      </c>
      <c r="S67" s="13">
        <f t="shared" si="329"/>
        <v>0</v>
      </c>
      <c r="T67" s="12">
        <v>0</v>
      </c>
      <c r="U67" s="13">
        <f t="shared" si="330"/>
        <v>0</v>
      </c>
      <c r="V67" s="12">
        <v>0</v>
      </c>
      <c r="W67" s="13">
        <f t="shared" si="331"/>
        <v>0</v>
      </c>
      <c r="X67" s="12">
        <v>0</v>
      </c>
      <c r="Y67" s="13">
        <f t="shared" si="332"/>
        <v>0</v>
      </c>
      <c r="Z67" s="12">
        <v>0</v>
      </c>
      <c r="AA67" s="13">
        <f t="shared" si="333"/>
        <v>0</v>
      </c>
      <c r="AB67" s="12">
        <v>0</v>
      </c>
      <c r="AC67" s="13">
        <f t="shared" si="333"/>
        <v>0</v>
      </c>
      <c r="AD67" s="12">
        <v>0</v>
      </c>
      <c r="AE67" s="13">
        <f t="shared" ref="AE67" si="351">AD67*380000</f>
        <v>0</v>
      </c>
      <c r="AF67" s="12">
        <v>0</v>
      </c>
      <c r="AG67" s="13">
        <f t="shared" ref="AG67" si="352">AF67*380000</f>
        <v>0</v>
      </c>
      <c r="AH67" s="12">
        <v>0</v>
      </c>
      <c r="AI67" s="13">
        <f t="shared" ref="AI67" si="353">AH67*380000</f>
        <v>0</v>
      </c>
      <c r="AJ67" s="12">
        <v>0</v>
      </c>
      <c r="AK67" s="13">
        <f t="shared" si="337"/>
        <v>0</v>
      </c>
      <c r="AL67" s="12">
        <v>0</v>
      </c>
      <c r="AM67" s="13">
        <f t="shared" si="337"/>
        <v>0</v>
      </c>
      <c r="AN67" s="12">
        <v>0</v>
      </c>
      <c r="AO67" s="13">
        <f t="shared" si="338"/>
        <v>0</v>
      </c>
      <c r="AP67" s="12">
        <v>0</v>
      </c>
      <c r="AQ67" s="13">
        <f t="shared" ref="AQ67" si="354">AP67*24000</f>
        <v>0</v>
      </c>
      <c r="AR67" s="12">
        <v>0</v>
      </c>
      <c r="AS67" s="13">
        <f t="shared" ref="AS67" si="355">AR67*24000</f>
        <v>0</v>
      </c>
      <c r="AT67" s="12">
        <v>0</v>
      </c>
      <c r="AU67" s="13">
        <f t="shared" si="341"/>
        <v>0</v>
      </c>
      <c r="AV67" s="12">
        <v>0</v>
      </c>
      <c r="AW67" s="13">
        <f t="shared" ref="AW67" si="356">AV67*24000</f>
        <v>0</v>
      </c>
      <c r="AX67" s="12">
        <v>0</v>
      </c>
      <c r="AY67" s="13">
        <f t="shared" ref="AY67" si="357">AX67*24000</f>
        <v>0</v>
      </c>
      <c r="AZ67" s="12">
        <v>0</v>
      </c>
      <c r="BA67" s="13">
        <f t="shared" si="344"/>
        <v>0</v>
      </c>
      <c r="BB67" s="12">
        <v>0</v>
      </c>
      <c r="BC67" s="13">
        <f t="shared" si="345"/>
        <v>0</v>
      </c>
      <c r="BD67" s="12">
        <v>0</v>
      </c>
      <c r="BE67" s="13">
        <f t="shared" ref="BE67" si="358">BD67*380000</f>
        <v>0</v>
      </c>
      <c r="BF67" s="12">
        <v>0</v>
      </c>
      <c r="BG67" s="13">
        <f t="shared" ref="BG67" si="359">BF67*380000</f>
        <v>0</v>
      </c>
      <c r="BH67" s="12">
        <v>0</v>
      </c>
      <c r="BI67" s="13">
        <f t="shared" si="348"/>
        <v>0</v>
      </c>
      <c r="BJ67" s="12">
        <v>0</v>
      </c>
      <c r="BK67" s="13">
        <f t="shared" si="349"/>
        <v>0</v>
      </c>
      <c r="BL67" s="12">
        <v>0</v>
      </c>
      <c r="BM67" s="13">
        <f t="shared" si="350"/>
        <v>0</v>
      </c>
    </row>
    <row r="68" spans="1:65" s="6" customFormat="1" ht="39" customHeight="1">
      <c r="A68" s="9">
        <v>45</v>
      </c>
      <c r="B68" s="10" t="s">
        <v>13</v>
      </c>
      <c r="C68" s="9"/>
      <c r="D68" s="9"/>
      <c r="E68" s="11"/>
      <c r="F68" s="12">
        <v>0</v>
      </c>
      <c r="G68" s="13">
        <f t="shared" si="323"/>
        <v>0</v>
      </c>
      <c r="H68" s="12">
        <v>0</v>
      </c>
      <c r="I68" s="13">
        <f t="shared" si="324"/>
        <v>0</v>
      </c>
      <c r="J68" s="12">
        <v>0</v>
      </c>
      <c r="K68" s="13">
        <f t="shared" si="325"/>
        <v>0</v>
      </c>
      <c r="L68" s="12">
        <v>0</v>
      </c>
      <c r="M68" s="13">
        <f t="shared" si="326"/>
        <v>0</v>
      </c>
      <c r="N68" s="12">
        <v>0</v>
      </c>
      <c r="O68" s="13">
        <f t="shared" si="327"/>
        <v>0</v>
      </c>
      <c r="P68" s="12">
        <v>0</v>
      </c>
      <c r="Q68" s="13">
        <f t="shared" si="328"/>
        <v>0</v>
      </c>
      <c r="R68" s="12">
        <v>0</v>
      </c>
      <c r="S68" s="13">
        <f t="shared" si="329"/>
        <v>0</v>
      </c>
      <c r="T68" s="12">
        <v>0</v>
      </c>
      <c r="U68" s="13">
        <f t="shared" si="330"/>
        <v>0</v>
      </c>
      <c r="V68" s="12">
        <v>0</v>
      </c>
      <c r="W68" s="13">
        <f t="shared" si="331"/>
        <v>0</v>
      </c>
      <c r="X68" s="12">
        <v>0</v>
      </c>
      <c r="Y68" s="13">
        <f t="shared" si="332"/>
        <v>0</v>
      </c>
      <c r="Z68" s="12">
        <v>0</v>
      </c>
      <c r="AA68" s="13">
        <f t="shared" si="333"/>
        <v>0</v>
      </c>
      <c r="AB68" s="12">
        <v>0</v>
      </c>
      <c r="AC68" s="13">
        <f t="shared" si="333"/>
        <v>0</v>
      </c>
      <c r="AD68" s="12">
        <v>0</v>
      </c>
      <c r="AE68" s="13">
        <f t="shared" ref="AE68" si="360">AD68*380000</f>
        <v>0</v>
      </c>
      <c r="AF68" s="12">
        <v>0</v>
      </c>
      <c r="AG68" s="13">
        <f t="shared" ref="AG68" si="361">AF68*380000</f>
        <v>0</v>
      </c>
      <c r="AH68" s="12">
        <v>0</v>
      </c>
      <c r="AI68" s="13">
        <f t="shared" ref="AI68" si="362">AH68*380000</f>
        <v>0</v>
      </c>
      <c r="AJ68" s="12">
        <v>0</v>
      </c>
      <c r="AK68" s="13">
        <f t="shared" si="337"/>
        <v>0</v>
      </c>
      <c r="AL68" s="12">
        <v>0</v>
      </c>
      <c r="AM68" s="13">
        <f t="shared" si="337"/>
        <v>0</v>
      </c>
      <c r="AN68" s="12">
        <v>0</v>
      </c>
      <c r="AO68" s="13">
        <f t="shared" si="338"/>
        <v>0</v>
      </c>
      <c r="AP68" s="12">
        <v>0</v>
      </c>
      <c r="AQ68" s="13">
        <f t="shared" ref="AQ68" si="363">AP68*24000</f>
        <v>0</v>
      </c>
      <c r="AR68" s="12">
        <v>0</v>
      </c>
      <c r="AS68" s="13">
        <f t="shared" ref="AS68" si="364">AR68*24000</f>
        <v>0</v>
      </c>
      <c r="AT68" s="12">
        <v>0</v>
      </c>
      <c r="AU68" s="13">
        <f t="shared" si="341"/>
        <v>0</v>
      </c>
      <c r="AV68" s="12">
        <v>0</v>
      </c>
      <c r="AW68" s="13">
        <f t="shared" ref="AW68" si="365">AV68*24000</f>
        <v>0</v>
      </c>
      <c r="AX68" s="12">
        <v>0</v>
      </c>
      <c r="AY68" s="13">
        <f t="shared" ref="AY68" si="366">AX68*24000</f>
        <v>0</v>
      </c>
      <c r="AZ68" s="12">
        <v>0</v>
      </c>
      <c r="BA68" s="13">
        <f t="shared" si="344"/>
        <v>0</v>
      </c>
      <c r="BB68" s="12">
        <v>0</v>
      </c>
      <c r="BC68" s="13">
        <f t="shared" si="345"/>
        <v>0</v>
      </c>
      <c r="BD68" s="12">
        <v>0</v>
      </c>
      <c r="BE68" s="13">
        <f t="shared" ref="BE68" si="367">BD68*380000</f>
        <v>0</v>
      </c>
      <c r="BF68" s="12">
        <v>0</v>
      </c>
      <c r="BG68" s="13">
        <f t="shared" ref="BG68" si="368">BF68*380000</f>
        <v>0</v>
      </c>
      <c r="BH68" s="12">
        <v>0</v>
      </c>
      <c r="BI68" s="13">
        <f t="shared" si="348"/>
        <v>0</v>
      </c>
      <c r="BJ68" s="12">
        <v>0</v>
      </c>
      <c r="BK68" s="13">
        <f t="shared" si="349"/>
        <v>0</v>
      </c>
      <c r="BL68" s="12">
        <v>0</v>
      </c>
      <c r="BM68" s="13">
        <f t="shared" si="350"/>
        <v>0</v>
      </c>
    </row>
    <row r="69" spans="1:65" s="6" customFormat="1" ht="42" customHeight="1">
      <c r="A69" s="60" t="s">
        <v>14</v>
      </c>
      <c r="B69" s="60"/>
      <c r="C69" s="14"/>
      <c r="D69" s="14"/>
      <c r="E69" s="15"/>
      <c r="F69" s="15">
        <f t="shared" ref="F69:AK69" si="369">SUM(F13:F68)</f>
        <v>1041</v>
      </c>
      <c r="G69" s="15">
        <f t="shared" si="369"/>
        <v>24984000</v>
      </c>
      <c r="H69" s="15">
        <f t="shared" si="369"/>
        <v>1041</v>
      </c>
      <c r="I69" s="15">
        <f t="shared" si="369"/>
        <v>24984000</v>
      </c>
      <c r="J69" s="15">
        <f t="shared" si="369"/>
        <v>301</v>
      </c>
      <c r="K69" s="15">
        <f t="shared" si="369"/>
        <v>27090000</v>
      </c>
      <c r="L69" s="15">
        <f t="shared" si="369"/>
        <v>1227</v>
      </c>
      <c r="M69" s="15">
        <f t="shared" si="369"/>
        <v>29448000</v>
      </c>
      <c r="N69" s="15">
        <f t="shared" si="369"/>
        <v>1227</v>
      </c>
      <c r="O69" s="15">
        <f t="shared" si="369"/>
        <v>29448000</v>
      </c>
      <c r="P69" s="15">
        <f t="shared" si="369"/>
        <v>323</v>
      </c>
      <c r="Q69" s="15">
        <f t="shared" si="369"/>
        <v>28440000</v>
      </c>
      <c r="R69" s="15">
        <f t="shared" si="369"/>
        <v>1347</v>
      </c>
      <c r="S69" s="15">
        <f t="shared" si="369"/>
        <v>32328000</v>
      </c>
      <c r="T69" s="15">
        <f t="shared" si="369"/>
        <v>1359</v>
      </c>
      <c r="U69" s="15">
        <f t="shared" si="369"/>
        <v>32616000</v>
      </c>
      <c r="V69" s="15">
        <f t="shared" si="369"/>
        <v>382</v>
      </c>
      <c r="W69" s="15">
        <f t="shared" si="369"/>
        <v>34380000</v>
      </c>
      <c r="X69" s="15">
        <f t="shared" si="369"/>
        <v>30</v>
      </c>
      <c r="Y69" s="15">
        <f t="shared" si="369"/>
        <v>10640000</v>
      </c>
      <c r="Z69" s="15">
        <f t="shared" si="369"/>
        <v>30</v>
      </c>
      <c r="AA69" s="15">
        <f t="shared" si="369"/>
        <v>10640000</v>
      </c>
      <c r="AB69" s="15">
        <f t="shared" si="369"/>
        <v>30</v>
      </c>
      <c r="AC69" s="15">
        <f t="shared" si="369"/>
        <v>10640000</v>
      </c>
      <c r="AD69" s="15">
        <f t="shared" si="369"/>
        <v>30</v>
      </c>
      <c r="AE69" s="15">
        <f t="shared" si="369"/>
        <v>10640000</v>
      </c>
      <c r="AF69" s="15">
        <f t="shared" si="369"/>
        <v>29</v>
      </c>
      <c r="AG69" s="15">
        <f t="shared" si="369"/>
        <v>10260000</v>
      </c>
      <c r="AH69" s="15">
        <f t="shared" si="369"/>
        <v>29</v>
      </c>
      <c r="AI69" s="15">
        <f t="shared" si="369"/>
        <v>10640000</v>
      </c>
      <c r="AJ69" s="15">
        <f t="shared" si="369"/>
        <v>1041</v>
      </c>
      <c r="AK69" s="15">
        <f t="shared" si="369"/>
        <v>24984000</v>
      </c>
      <c r="AL69" s="15">
        <f t="shared" ref="AL69:BM69" si="370">SUM(AL13:AL68)</f>
        <v>1041</v>
      </c>
      <c r="AM69" s="15">
        <f t="shared" si="370"/>
        <v>24984000</v>
      </c>
      <c r="AN69" s="15">
        <f t="shared" si="370"/>
        <v>311</v>
      </c>
      <c r="AO69" s="15">
        <f t="shared" si="370"/>
        <v>17105000</v>
      </c>
      <c r="AP69" s="15">
        <f t="shared" si="370"/>
        <v>1227</v>
      </c>
      <c r="AQ69" s="15">
        <f t="shared" si="370"/>
        <v>29448000</v>
      </c>
      <c r="AR69" s="15">
        <f t="shared" si="370"/>
        <v>1227</v>
      </c>
      <c r="AS69" s="15">
        <f t="shared" si="370"/>
        <v>29448000</v>
      </c>
      <c r="AT69" s="15">
        <f t="shared" si="370"/>
        <v>320</v>
      </c>
      <c r="AU69" s="15">
        <f t="shared" si="370"/>
        <v>17600000</v>
      </c>
      <c r="AV69" s="15">
        <f t="shared" si="370"/>
        <v>1346</v>
      </c>
      <c r="AW69" s="15">
        <f t="shared" si="370"/>
        <v>29352000</v>
      </c>
      <c r="AX69" s="15">
        <f t="shared" si="370"/>
        <v>1338</v>
      </c>
      <c r="AY69" s="15">
        <f t="shared" si="370"/>
        <v>28752000</v>
      </c>
      <c r="AZ69" s="15">
        <f t="shared" si="370"/>
        <v>382</v>
      </c>
      <c r="BA69" s="15">
        <f t="shared" si="370"/>
        <v>21010000</v>
      </c>
      <c r="BB69" s="15">
        <f t="shared" si="370"/>
        <v>30</v>
      </c>
      <c r="BC69" s="15">
        <f t="shared" si="370"/>
        <v>11020000</v>
      </c>
      <c r="BD69" s="15">
        <f t="shared" si="370"/>
        <v>31</v>
      </c>
      <c r="BE69" s="15">
        <f t="shared" si="370"/>
        <v>11020000</v>
      </c>
      <c r="BF69" s="15">
        <f t="shared" si="370"/>
        <v>31</v>
      </c>
      <c r="BG69" s="15">
        <f t="shared" si="370"/>
        <v>11020000</v>
      </c>
      <c r="BH69" s="15">
        <f t="shared" si="370"/>
        <v>31</v>
      </c>
      <c r="BI69" s="15">
        <f t="shared" si="370"/>
        <v>11020000</v>
      </c>
      <c r="BJ69" s="15">
        <f t="shared" si="370"/>
        <v>31</v>
      </c>
      <c r="BK69" s="15">
        <f t="shared" si="370"/>
        <v>11020000</v>
      </c>
      <c r="BL69" s="15">
        <f t="shared" si="370"/>
        <v>30</v>
      </c>
      <c r="BM69" s="15">
        <f t="shared" si="370"/>
        <v>11400000</v>
      </c>
    </row>
    <row r="70" spans="1:65" s="2" customFormat="1" ht="18.75"/>
    <row r="71" spans="1:65" s="2" customFormat="1" ht="18.75">
      <c r="A71" s="2" t="s">
        <v>39</v>
      </c>
    </row>
    <row r="72" spans="1:65" s="2" customFormat="1" ht="18.75">
      <c r="F72" s="16"/>
    </row>
    <row r="73" spans="1:65" s="2" customFormat="1" ht="18.75"/>
  </sheetData>
  <mergeCells count="78">
    <mergeCell ref="A4:B4"/>
    <mergeCell ref="A8:W8"/>
    <mergeCell ref="P10:Q10"/>
    <mergeCell ref="J11:K11"/>
    <mergeCell ref="L11:M11"/>
    <mergeCell ref="N11:O11"/>
    <mergeCell ref="R10:S10"/>
    <mergeCell ref="F10:G10"/>
    <mergeCell ref="H10:I10"/>
    <mergeCell ref="J10:K10"/>
    <mergeCell ref="L10:M10"/>
    <mergeCell ref="N10:O10"/>
    <mergeCell ref="AL11:AM11"/>
    <mergeCell ref="AN11:AO11"/>
    <mergeCell ref="T11:U11"/>
    <mergeCell ref="V11:W11"/>
    <mergeCell ref="AD10:AE10"/>
    <mergeCell ref="AB10:AC10"/>
    <mergeCell ref="AP11:AQ11"/>
    <mergeCell ref="A69:B69"/>
    <mergeCell ref="AF11:AG11"/>
    <mergeCell ref="AH11:AI11"/>
    <mergeCell ref="C9:C12"/>
    <mergeCell ref="D9:D12"/>
    <mergeCell ref="E9:E12"/>
    <mergeCell ref="X11:Y11"/>
    <mergeCell ref="Z11:AA11"/>
    <mergeCell ref="AB11:AC11"/>
    <mergeCell ref="AD11:AE11"/>
    <mergeCell ref="F11:G11"/>
    <mergeCell ref="H11:I11"/>
    <mergeCell ref="P11:Q11"/>
    <mergeCell ref="R11:S11"/>
    <mergeCell ref="AJ11:AK11"/>
    <mergeCell ref="AT10:AU10"/>
    <mergeCell ref="AX10:AY10"/>
    <mergeCell ref="F9:K9"/>
    <mergeCell ref="L9:Q9"/>
    <mergeCell ref="R9:W9"/>
    <mergeCell ref="X9:AI9"/>
    <mergeCell ref="AP10:AQ10"/>
    <mergeCell ref="AF10:AG10"/>
    <mergeCell ref="AH10:AI10"/>
    <mergeCell ref="AJ10:AK10"/>
    <mergeCell ref="AL10:AM10"/>
    <mergeCell ref="AN10:AO10"/>
    <mergeCell ref="T10:U10"/>
    <mergeCell ref="V10:W10"/>
    <mergeCell ref="X10:Y10"/>
    <mergeCell ref="Z10:AA10"/>
    <mergeCell ref="BJ11:BK11"/>
    <mergeCell ref="BL11:BM11"/>
    <mergeCell ref="BB9:BM9"/>
    <mergeCell ref="A6:T6"/>
    <mergeCell ref="A7:T7"/>
    <mergeCell ref="A9:A12"/>
    <mergeCell ref="B9:B12"/>
    <mergeCell ref="BH10:BI10"/>
    <mergeCell ref="BJ10:BK10"/>
    <mergeCell ref="BL10:BM10"/>
    <mergeCell ref="BD11:BE11"/>
    <mergeCell ref="BF11:BG11"/>
    <mergeCell ref="AJ9:AO9"/>
    <mergeCell ref="AR10:AS10"/>
    <mergeCell ref="AP9:AU9"/>
    <mergeCell ref="AV10:AW10"/>
    <mergeCell ref="BH11:BI11"/>
    <mergeCell ref="AV9:BA9"/>
    <mergeCell ref="AZ10:BA10"/>
    <mergeCell ref="BB10:BC10"/>
    <mergeCell ref="BD10:BE10"/>
    <mergeCell ref="BF10:BG10"/>
    <mergeCell ref="BB11:BC11"/>
    <mergeCell ref="AR11:AS11"/>
    <mergeCell ref="AT11:AU11"/>
    <mergeCell ref="AV11:AW11"/>
    <mergeCell ref="AX11:AY11"/>
    <mergeCell ref="AZ11:BA1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 HOA DON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Soc Nau</cp:lastModifiedBy>
  <cp:lastPrinted>2017-04-11T10:30:19Z</cp:lastPrinted>
  <dcterms:created xsi:type="dcterms:W3CDTF">2016-11-07T01:54:49Z</dcterms:created>
  <dcterms:modified xsi:type="dcterms:W3CDTF">2017-09-22T08:33:59Z</dcterms:modified>
</cp:coreProperties>
</file>